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7115" windowHeight="9345"/>
  </bookViews>
  <sheets>
    <sheet name="104上學雜費收費明細表" sheetId="1" r:id="rId1"/>
    <sheet name="104下代辦費收費細表 " sheetId="2" r:id="rId2"/>
    <sheet name="工作表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4" i="2" l="1"/>
  <c r="B34" i="2"/>
  <c r="H34" i="2" s="1"/>
  <c r="C33" i="2"/>
  <c r="B33" i="2"/>
  <c r="C32" i="2"/>
  <c r="B32" i="2"/>
  <c r="H32" i="2" s="1"/>
  <c r="C31" i="2"/>
  <c r="B31" i="2"/>
  <c r="C30" i="2"/>
  <c r="B30" i="2"/>
  <c r="H30" i="2" s="1"/>
  <c r="C29" i="2"/>
  <c r="B29" i="2"/>
  <c r="C28" i="2"/>
  <c r="B28" i="2"/>
  <c r="H28" i="2" s="1"/>
  <c r="C27" i="2"/>
  <c r="B27" i="2"/>
  <c r="C26" i="2"/>
  <c r="B26" i="2"/>
  <c r="H26" i="2" s="1"/>
  <c r="C25" i="2"/>
  <c r="B25" i="2"/>
  <c r="C24" i="2"/>
  <c r="B24" i="2"/>
  <c r="H24" i="2" s="1"/>
  <c r="C23" i="2"/>
  <c r="B23" i="2"/>
  <c r="C22" i="2"/>
  <c r="B22" i="2"/>
  <c r="H22" i="2" s="1"/>
  <c r="C21" i="2"/>
  <c r="B21" i="2"/>
  <c r="C20" i="2"/>
  <c r="B20" i="2"/>
  <c r="H20" i="2" s="1"/>
  <c r="C19" i="2"/>
  <c r="B19" i="2"/>
  <c r="C18" i="2"/>
  <c r="B18" i="2"/>
  <c r="H18" i="2" s="1"/>
  <c r="C17" i="2"/>
  <c r="B17" i="2"/>
  <c r="C16" i="2"/>
  <c r="B16" i="2"/>
  <c r="H16" i="2" s="1"/>
  <c r="C15" i="2"/>
  <c r="B15" i="2"/>
  <c r="C14" i="2"/>
  <c r="B14" i="2"/>
  <c r="H14" i="2" s="1"/>
  <c r="C13" i="2"/>
  <c r="B13" i="2"/>
  <c r="C12" i="2"/>
  <c r="B12" i="2"/>
  <c r="H12" i="2" s="1"/>
  <c r="C11" i="2"/>
  <c r="B11" i="2"/>
  <c r="C10" i="2"/>
  <c r="B10" i="2"/>
  <c r="H10" i="2" s="1"/>
  <c r="C9" i="2"/>
  <c r="B9" i="2"/>
  <c r="C8" i="2"/>
  <c r="B8" i="2"/>
  <c r="H8" i="2" s="1"/>
  <c r="C7" i="2"/>
  <c r="B7" i="2"/>
  <c r="C6" i="2"/>
  <c r="B6" i="2"/>
  <c r="H6" i="2" s="1"/>
  <c r="C5" i="2"/>
  <c r="B5" i="2"/>
  <c r="C4" i="2"/>
  <c r="B4" i="2"/>
  <c r="H4" i="2" s="1"/>
  <c r="C3" i="2"/>
  <c r="B3" i="2"/>
  <c r="B35" i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L25" i="1"/>
  <c r="I25" i="1"/>
  <c r="J25" i="1" s="1"/>
  <c r="L24" i="1"/>
  <c r="I24" i="1"/>
  <c r="J24" i="1" s="1"/>
  <c r="L23" i="1"/>
  <c r="I23" i="1"/>
  <c r="J23" i="1" s="1"/>
  <c r="L22" i="1"/>
  <c r="I22" i="1"/>
  <c r="J22" i="1" s="1"/>
  <c r="L21" i="1"/>
  <c r="I21" i="1"/>
  <c r="J21" i="1" s="1"/>
  <c r="L20" i="1"/>
  <c r="I20" i="1"/>
  <c r="J20" i="1" s="1"/>
  <c r="L19" i="1"/>
  <c r="I19" i="1"/>
  <c r="J19" i="1" s="1"/>
  <c r="L18" i="1"/>
  <c r="I18" i="1"/>
  <c r="J18" i="1" s="1"/>
  <c r="L17" i="1"/>
  <c r="I17" i="1"/>
  <c r="J17" i="1" s="1"/>
  <c r="L16" i="1"/>
  <c r="I16" i="1"/>
  <c r="J16" i="1" s="1"/>
  <c r="L15" i="1"/>
  <c r="I15" i="1"/>
  <c r="J15" i="1" s="1"/>
  <c r="L14" i="1"/>
  <c r="I14" i="1"/>
  <c r="J14" i="1" s="1"/>
  <c r="L13" i="1"/>
  <c r="J13" i="1"/>
  <c r="I13" i="1"/>
  <c r="L12" i="1"/>
  <c r="I12" i="1"/>
  <c r="J12" i="1" s="1"/>
  <c r="L11" i="1"/>
  <c r="I11" i="1"/>
  <c r="J11" i="1" s="1"/>
  <c r="L10" i="1"/>
  <c r="I10" i="1"/>
  <c r="J10" i="1" s="1"/>
  <c r="L9" i="1"/>
  <c r="J9" i="1"/>
  <c r="I9" i="1"/>
  <c r="L8" i="1"/>
  <c r="I8" i="1"/>
  <c r="J8" i="1" s="1"/>
  <c r="L7" i="1"/>
  <c r="I7" i="1"/>
  <c r="J7" i="1" s="1"/>
  <c r="L6" i="1"/>
  <c r="I6" i="1"/>
  <c r="J6" i="1" s="1"/>
  <c r="L5" i="1"/>
  <c r="I5" i="1"/>
  <c r="J5" i="1" s="1"/>
  <c r="L4" i="1"/>
  <c r="I4" i="1"/>
  <c r="J4" i="1" s="1"/>
  <c r="L3" i="1"/>
  <c r="I3" i="1"/>
  <c r="J3" i="1" s="1"/>
  <c r="L35" i="1" l="1"/>
  <c r="H3" i="2"/>
  <c r="H5" i="2"/>
  <c r="H7" i="2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J35" i="1"/>
</calcChain>
</file>

<file path=xl/sharedStrings.xml><?xml version="1.0" encoding="utf-8"?>
<sst xmlns="http://schemas.openxmlformats.org/spreadsheetml/2006/main" count="91" uniqueCount="86">
  <si>
    <t xml:space="preserve">  104學年度第2學期學雜費收費明細表(二)</t>
    <phoneticPr fontId="4" type="noConversion"/>
  </si>
  <si>
    <t xml:space="preserve">  班   級</t>
    <phoneticPr fontId="4" type="noConversion"/>
  </si>
  <si>
    <t>人數</t>
    <phoneticPr fontId="7" type="noConversion"/>
  </si>
  <si>
    <t xml:space="preserve"> 學    費</t>
    <phoneticPr fontId="4" type="noConversion"/>
  </si>
  <si>
    <t>雜   費</t>
    <phoneticPr fontId="4" type="noConversion"/>
  </si>
  <si>
    <t>實習驗費</t>
    <phoneticPr fontId="4" type="noConversion"/>
  </si>
  <si>
    <t>電腦維護費</t>
    <phoneticPr fontId="4" type="noConversion"/>
  </si>
  <si>
    <t>平安保險費</t>
    <phoneticPr fontId="4" type="noConversion"/>
  </si>
  <si>
    <t>家長會費</t>
    <phoneticPr fontId="4" type="noConversion"/>
  </si>
  <si>
    <t>小計</t>
    <phoneticPr fontId="4" type="noConversion"/>
  </si>
  <si>
    <t>課業輔導費</t>
    <phoneticPr fontId="7" type="noConversion"/>
  </si>
  <si>
    <t>小計</t>
    <phoneticPr fontId="4" type="noConversion"/>
  </si>
  <si>
    <t>服一</t>
    <phoneticPr fontId="4" type="noConversion"/>
  </si>
  <si>
    <t>服二</t>
    <phoneticPr fontId="4" type="noConversion"/>
  </si>
  <si>
    <t>服三</t>
    <phoneticPr fontId="4" type="noConversion"/>
  </si>
  <si>
    <t>造一</t>
    <phoneticPr fontId="4" type="noConversion"/>
  </si>
  <si>
    <t>造二</t>
    <phoneticPr fontId="4" type="noConversion"/>
  </si>
  <si>
    <t>造三</t>
    <phoneticPr fontId="4" type="noConversion"/>
  </si>
  <si>
    <t>商一</t>
    <phoneticPr fontId="4" type="noConversion"/>
  </si>
  <si>
    <t>商二</t>
    <phoneticPr fontId="4" type="noConversion"/>
  </si>
  <si>
    <t>商三</t>
    <phoneticPr fontId="4" type="noConversion"/>
  </si>
  <si>
    <t>國七</t>
    <phoneticPr fontId="4" type="noConversion"/>
  </si>
  <si>
    <t>-</t>
    <phoneticPr fontId="4" type="noConversion"/>
  </si>
  <si>
    <t>國八</t>
    <phoneticPr fontId="4" type="noConversion"/>
  </si>
  <si>
    <t>國九</t>
    <phoneticPr fontId="4" type="noConversion"/>
  </si>
  <si>
    <t>普一</t>
    <phoneticPr fontId="4" type="noConversion"/>
  </si>
  <si>
    <t>普二(自)</t>
    <phoneticPr fontId="4" type="noConversion"/>
  </si>
  <si>
    <t>普二(社)</t>
    <rPh sb="0" eb="2">
      <t xml:space="preserve">         社</t>
    </rPh>
    <phoneticPr fontId="10" type="noConversion"/>
  </si>
  <si>
    <t>普三(自)</t>
    <phoneticPr fontId="4" type="noConversion"/>
  </si>
  <si>
    <t>普三(社)</t>
    <phoneticPr fontId="4" type="noConversion"/>
  </si>
  <si>
    <t>資一</t>
    <phoneticPr fontId="4" type="noConversion"/>
  </si>
  <si>
    <t>資二</t>
    <phoneticPr fontId="4" type="noConversion"/>
  </si>
  <si>
    <t>資三</t>
    <phoneticPr fontId="4" type="noConversion"/>
  </si>
  <si>
    <t>觀一</t>
    <phoneticPr fontId="4" type="noConversion"/>
  </si>
  <si>
    <t>觀二</t>
    <phoneticPr fontId="4" type="noConversion"/>
  </si>
  <si>
    <t>觀三</t>
    <phoneticPr fontId="4" type="noConversion"/>
  </si>
  <si>
    <t>夜旅一</t>
    <phoneticPr fontId="4" type="noConversion"/>
  </si>
  <si>
    <t>夜旅二</t>
    <phoneticPr fontId="7" type="noConversion"/>
  </si>
  <si>
    <t>夜旅三</t>
    <phoneticPr fontId="4" type="noConversion"/>
  </si>
  <si>
    <t>夜顏一</t>
    <phoneticPr fontId="4" type="noConversion"/>
  </si>
  <si>
    <t>夜顏二</t>
    <phoneticPr fontId="4" type="noConversion"/>
  </si>
  <si>
    <t>夜顏三</t>
    <phoneticPr fontId="4" type="noConversion"/>
  </si>
  <si>
    <t>夜資一</t>
    <phoneticPr fontId="4" type="noConversion"/>
  </si>
  <si>
    <t>夜資二</t>
    <phoneticPr fontId="4" type="noConversion"/>
  </si>
  <si>
    <t>夜資三</t>
    <phoneticPr fontId="4" type="noConversion"/>
  </si>
  <si>
    <t>合計</t>
    <phoneticPr fontId="7" type="noConversion"/>
  </si>
  <si>
    <t xml:space="preserve">         104學年度第2學期代辦費收費細表(三)</t>
    <phoneticPr fontId="4" type="noConversion"/>
  </si>
  <si>
    <t>班   級</t>
    <phoneticPr fontId="4" type="noConversion"/>
  </si>
  <si>
    <t>課簿本費
合計</t>
    <phoneticPr fontId="7" type="noConversion"/>
  </si>
  <si>
    <t>材料費
合計</t>
  </si>
  <si>
    <t>健康檢查</t>
    <phoneticPr fontId="7" type="noConversion"/>
  </si>
  <si>
    <t>檢定費</t>
    <phoneticPr fontId="7" type="noConversion"/>
  </si>
  <si>
    <t>公民訓
練</t>
    <phoneticPr fontId="7" type="noConversion"/>
  </si>
  <si>
    <t>畢旅
(校外教學)</t>
    <phoneticPr fontId="7" type="noConversion"/>
  </si>
  <si>
    <t>小計</t>
    <phoneticPr fontId="7" type="noConversion"/>
  </si>
  <si>
    <t>服一</t>
    <phoneticPr fontId="4" type="noConversion"/>
  </si>
  <si>
    <t>服二</t>
    <phoneticPr fontId="4" type="noConversion"/>
  </si>
  <si>
    <t>服三</t>
    <phoneticPr fontId="4" type="noConversion"/>
  </si>
  <si>
    <t>造一</t>
    <phoneticPr fontId="4" type="noConversion"/>
  </si>
  <si>
    <t>造二</t>
    <phoneticPr fontId="4" type="noConversion"/>
  </si>
  <si>
    <t>造三</t>
    <phoneticPr fontId="4" type="noConversion"/>
  </si>
  <si>
    <t>商一</t>
    <phoneticPr fontId="4" type="noConversion"/>
  </si>
  <si>
    <t>商二</t>
    <phoneticPr fontId="4" type="noConversion"/>
  </si>
  <si>
    <t>商三</t>
    <phoneticPr fontId="4" type="noConversion"/>
  </si>
  <si>
    <t>國七</t>
    <phoneticPr fontId="4" type="noConversion"/>
  </si>
  <si>
    <t>國八</t>
    <phoneticPr fontId="4" type="noConversion"/>
  </si>
  <si>
    <t>國九</t>
    <phoneticPr fontId="4" type="noConversion"/>
  </si>
  <si>
    <t>普一</t>
    <phoneticPr fontId="4" type="noConversion"/>
  </si>
  <si>
    <t>普二(自)</t>
    <phoneticPr fontId="4" type="noConversion"/>
  </si>
  <si>
    <t>普三(自)</t>
    <phoneticPr fontId="4" type="noConversion"/>
  </si>
  <si>
    <t>普三(社)</t>
    <phoneticPr fontId="4" type="noConversion"/>
  </si>
  <si>
    <t>資一</t>
    <phoneticPr fontId="4" type="noConversion"/>
  </si>
  <si>
    <t>資二</t>
    <phoneticPr fontId="4" type="noConversion"/>
  </si>
  <si>
    <t>資三</t>
    <phoneticPr fontId="4" type="noConversion"/>
  </si>
  <si>
    <t>觀一</t>
    <phoneticPr fontId="4" type="noConversion"/>
  </si>
  <si>
    <t>觀二</t>
    <phoneticPr fontId="4" type="noConversion"/>
  </si>
  <si>
    <t>觀三</t>
    <phoneticPr fontId="4" type="noConversion"/>
  </si>
  <si>
    <t>夜旅一</t>
    <phoneticPr fontId="4" type="noConversion"/>
  </si>
  <si>
    <t>夜旅二</t>
    <phoneticPr fontId="4" type="noConversion"/>
  </si>
  <si>
    <t>夜旅三</t>
    <phoneticPr fontId="4" type="noConversion"/>
  </si>
  <si>
    <t>夜顏一</t>
    <phoneticPr fontId="4" type="noConversion"/>
  </si>
  <si>
    <t>夜顏二</t>
    <phoneticPr fontId="4" type="noConversion"/>
  </si>
  <si>
    <t>夜顏三</t>
    <phoneticPr fontId="4" type="noConversion"/>
  </si>
  <si>
    <t>夜資一</t>
    <phoneticPr fontId="4" type="noConversion"/>
  </si>
  <si>
    <t>夜資二</t>
    <phoneticPr fontId="4" type="noConversion"/>
  </si>
  <si>
    <t>夜資三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</si>
</sst>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m&quot;月&quot;d&quot;日&quot;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indexed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8"/>
      <name val="細明體"/>
      <family val="3"/>
      <charset val="136"/>
    </font>
    <font>
      <sz val="8"/>
      <color indexed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center"/>
    </xf>
    <xf numFmtId="176" fontId="5" fillId="2" borderId="0" xfId="1" applyNumberFormat="1" applyFont="1" applyFill="1" applyAlignment="1"/>
    <xf numFmtId="176" fontId="6" fillId="2" borderId="0" xfId="1" applyNumberFormat="1" applyFont="1" applyFill="1" applyAlignment="1"/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horizontal="center"/>
    </xf>
    <xf numFmtId="177" fontId="6" fillId="2" borderId="3" xfId="0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/>
    </xf>
    <xf numFmtId="176" fontId="8" fillId="2" borderId="3" xfId="1" applyNumberFormat="1" applyFont="1" applyFill="1" applyBorder="1" applyAlignment="1">
      <alignment horizontal="center"/>
    </xf>
    <xf numFmtId="176" fontId="6" fillId="2" borderId="4" xfId="1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76" fontId="6" fillId="2" borderId="7" xfId="1" applyNumberFormat="1" applyFont="1" applyFill="1" applyBorder="1" applyAlignment="1"/>
    <xf numFmtId="176" fontId="6" fillId="2" borderId="7" xfId="1" applyNumberFormat="1" applyFont="1" applyFill="1" applyBorder="1" applyAlignment="1">
      <alignment horizontal="center"/>
    </xf>
    <xf numFmtId="176" fontId="6" fillId="2" borderId="8" xfId="1" applyNumberFormat="1" applyFont="1" applyFill="1" applyBorder="1" applyAlignment="1">
      <alignment horizontal="center"/>
    </xf>
    <xf numFmtId="176" fontId="6" fillId="2" borderId="5" xfId="0" applyNumberFormat="1" applyFont="1" applyFill="1" applyBorder="1">
      <alignment vertical="center"/>
    </xf>
    <xf numFmtId="0" fontId="5" fillId="2" borderId="6" xfId="0" applyFont="1" applyFill="1" applyBorder="1">
      <alignment vertical="center"/>
    </xf>
    <xf numFmtId="176" fontId="6" fillId="2" borderId="8" xfId="1" applyNumberFormat="1" applyFont="1" applyFill="1" applyBorder="1">
      <alignment vertical="center"/>
    </xf>
    <xf numFmtId="0" fontId="5" fillId="2" borderId="6" xfId="0" applyFont="1" applyFill="1" applyBorder="1" applyAlignment="1">
      <alignment horizontal="right"/>
    </xf>
    <xf numFmtId="0" fontId="6" fillId="2" borderId="7" xfId="1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76" fontId="6" fillId="2" borderId="10" xfId="1" applyNumberFormat="1" applyFont="1" applyFill="1" applyBorder="1" applyAlignment="1"/>
    <xf numFmtId="176" fontId="6" fillId="2" borderId="10" xfId="1" applyNumberFormat="1" applyFont="1" applyFill="1" applyBorder="1" applyAlignment="1">
      <alignment horizontal="center"/>
    </xf>
    <xf numFmtId="176" fontId="6" fillId="2" borderId="11" xfId="0" applyNumberFormat="1" applyFont="1" applyFill="1" applyBorder="1">
      <alignment vertical="center"/>
    </xf>
    <xf numFmtId="0" fontId="5" fillId="2" borderId="12" xfId="0" applyFont="1" applyFill="1" applyBorder="1">
      <alignment vertical="center"/>
    </xf>
    <xf numFmtId="176" fontId="6" fillId="2" borderId="13" xfId="1" applyNumberFormat="1" applyFont="1" applyFill="1" applyBorder="1">
      <alignment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76" fontId="6" fillId="2" borderId="15" xfId="1" applyNumberFormat="1" applyFont="1" applyFill="1" applyBorder="1" applyAlignment="1"/>
    <xf numFmtId="176" fontId="6" fillId="2" borderId="16" xfId="1" applyNumberFormat="1" applyFont="1" applyFill="1" applyBorder="1" applyAlignment="1"/>
    <xf numFmtId="176" fontId="5" fillId="2" borderId="14" xfId="1" applyNumberFormat="1" applyFont="1" applyFill="1" applyBorder="1" applyAlignment="1"/>
    <xf numFmtId="176" fontId="6" fillId="2" borderId="17" xfId="1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176" fontId="6" fillId="2" borderId="0" xfId="1" applyNumberFormat="1" applyFont="1" applyFill="1" applyBorder="1" applyAlignment="1"/>
    <xf numFmtId="176" fontId="2" fillId="2" borderId="1" xfId="1" applyNumberFormat="1" applyFont="1" applyFill="1" applyBorder="1" applyAlignment="1">
      <alignment horizontal="center"/>
    </xf>
    <xf numFmtId="176" fontId="2" fillId="2" borderId="0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vertical="center"/>
    </xf>
    <xf numFmtId="176" fontId="5" fillId="2" borderId="18" xfId="1" applyNumberFormat="1" applyFont="1" applyFill="1" applyBorder="1" applyAlignment="1">
      <alignment horizontal="center"/>
    </xf>
    <xf numFmtId="176" fontId="5" fillId="2" borderId="7" xfId="1" applyNumberFormat="1" applyFont="1" applyFill="1" applyBorder="1" applyAlignment="1">
      <alignment horizontal="center"/>
    </xf>
    <xf numFmtId="176" fontId="5" fillId="2" borderId="19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horizontal="center"/>
    </xf>
    <xf numFmtId="176" fontId="5" fillId="2" borderId="0" xfId="1" applyNumberFormat="1" applyFont="1" applyFill="1" applyBorder="1" applyAlignment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U3/&#26700;&#38754;/105&#23416;&#24180;/&#32645;&#20027;&#20219;&#30456;&#38364;/104/104&#19979;/&#20195;&#25910;&#20195;&#36774;/104&#19979;&#23416;&#38620;&#36027;&#25910;&#36027;&#26126;&#3204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雜費收費明細表"/>
      <sheetName val="學雜費2"/>
      <sheetName val="代收費明細表"/>
      <sheetName val="代收費3"/>
      <sheetName val="材料費明細4"/>
      <sheetName val="學+代合計1"/>
      <sheetName val="書本明細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2948</v>
          </cell>
          <cell r="Y3">
            <v>5605</v>
          </cell>
        </row>
        <row r="4">
          <cell r="D4">
            <v>1697</v>
          </cell>
          <cell r="Y4">
            <v>11870</v>
          </cell>
        </row>
        <row r="5">
          <cell r="D5">
            <v>1252</v>
          </cell>
          <cell r="Y5">
            <v>5394</v>
          </cell>
        </row>
        <row r="6">
          <cell r="D6">
            <v>2419</v>
          </cell>
          <cell r="Y6">
            <v>11670</v>
          </cell>
        </row>
        <row r="7">
          <cell r="D7">
            <v>3115</v>
          </cell>
          <cell r="Y7">
            <v>11790</v>
          </cell>
        </row>
        <row r="8">
          <cell r="D8">
            <v>1345</v>
          </cell>
          <cell r="Y8">
            <v>7729</v>
          </cell>
        </row>
        <row r="9">
          <cell r="D9">
            <v>3086</v>
          </cell>
          <cell r="Y9">
            <v>2220</v>
          </cell>
        </row>
        <row r="10">
          <cell r="D10">
            <v>3853</v>
          </cell>
          <cell r="Y10">
            <v>2170</v>
          </cell>
        </row>
        <row r="11">
          <cell r="D11">
            <v>1801</v>
          </cell>
          <cell r="Y11">
            <v>3529</v>
          </cell>
        </row>
        <row r="12">
          <cell r="D12">
            <v>1171</v>
          </cell>
          <cell r="Y12">
            <v>3965</v>
          </cell>
        </row>
        <row r="13">
          <cell r="D13">
            <v>1214</v>
          </cell>
          <cell r="Y13">
            <v>4359</v>
          </cell>
        </row>
        <row r="14">
          <cell r="D14">
            <v>1034</v>
          </cell>
          <cell r="Y14">
            <v>4460</v>
          </cell>
        </row>
        <row r="15">
          <cell r="D15">
            <v>2572</v>
          </cell>
          <cell r="Y15">
            <v>3335</v>
          </cell>
        </row>
        <row r="16">
          <cell r="D16">
            <v>2621</v>
          </cell>
          <cell r="Y16">
            <v>3930</v>
          </cell>
        </row>
        <row r="17">
          <cell r="D17">
            <v>2418</v>
          </cell>
          <cell r="Y17">
            <v>3930</v>
          </cell>
        </row>
        <row r="18">
          <cell r="D18">
            <v>2370</v>
          </cell>
          <cell r="Y18">
            <v>3600</v>
          </cell>
        </row>
        <row r="19">
          <cell r="D19">
            <v>2156</v>
          </cell>
          <cell r="Y19">
            <v>3600</v>
          </cell>
        </row>
        <row r="20">
          <cell r="D20">
            <v>3066</v>
          </cell>
          <cell r="Y20">
            <v>2220</v>
          </cell>
        </row>
        <row r="21">
          <cell r="D21">
            <v>3575</v>
          </cell>
          <cell r="Y21">
            <v>2270</v>
          </cell>
        </row>
        <row r="22">
          <cell r="D22">
            <v>1991</v>
          </cell>
          <cell r="Y22">
            <v>3529</v>
          </cell>
        </row>
        <row r="23">
          <cell r="D23">
            <v>4061</v>
          </cell>
          <cell r="Y23">
            <v>3320</v>
          </cell>
        </row>
        <row r="24">
          <cell r="D24">
            <v>3101</v>
          </cell>
          <cell r="Y24">
            <v>2905</v>
          </cell>
        </row>
        <row r="25">
          <cell r="D25">
            <v>1991</v>
          </cell>
          <cell r="Y25">
            <v>4048</v>
          </cell>
        </row>
        <row r="26">
          <cell r="D26">
            <v>2230</v>
          </cell>
          <cell r="Y26">
            <v>1670</v>
          </cell>
        </row>
        <row r="27">
          <cell r="D27">
            <v>1415</v>
          </cell>
          <cell r="Y27">
            <v>2420</v>
          </cell>
        </row>
        <row r="28">
          <cell r="D28">
            <v>1785</v>
          </cell>
          <cell r="Y28">
            <v>2420</v>
          </cell>
        </row>
        <row r="29">
          <cell r="D29">
            <v>2845</v>
          </cell>
          <cell r="Y29">
            <v>6470</v>
          </cell>
        </row>
        <row r="30">
          <cell r="D30">
            <v>1535</v>
          </cell>
          <cell r="Y30">
            <v>7170</v>
          </cell>
        </row>
        <row r="31">
          <cell r="D31">
            <v>2395</v>
          </cell>
          <cell r="Y31">
            <v>6400</v>
          </cell>
        </row>
        <row r="32">
          <cell r="D32">
            <v>3250</v>
          </cell>
          <cell r="Y32">
            <v>1670</v>
          </cell>
        </row>
        <row r="33">
          <cell r="D33">
            <v>2045</v>
          </cell>
          <cell r="Y33">
            <v>2020</v>
          </cell>
        </row>
        <row r="34">
          <cell r="D34">
            <v>2055</v>
          </cell>
          <cell r="Y34">
            <v>2420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6" workbookViewId="0">
      <selection activeCell="H44" sqref="H44"/>
    </sheetView>
  </sheetViews>
  <sheetFormatPr defaultRowHeight="16.5" x14ac:dyDescent="0.25"/>
  <cols>
    <col min="1" max="1" width="8.75" style="12" bestFit="1" customWidth="1"/>
    <col min="2" max="2" width="6.375" style="12" customWidth="1"/>
    <col min="3" max="3" width="9.125" style="3" customWidth="1"/>
    <col min="4" max="4" width="8.25" style="3" customWidth="1"/>
    <col min="5" max="5" width="7.125" style="3" customWidth="1"/>
    <col min="6" max="6" width="7.875" style="3" customWidth="1"/>
    <col min="7" max="7" width="8.125" style="3" customWidth="1"/>
    <col min="8" max="8" width="6.875" style="3" customWidth="1"/>
    <col min="9" max="9" width="9.75" style="3" customWidth="1"/>
    <col min="10" max="10" width="11.5" style="3" hidden="1" customWidth="1"/>
    <col min="11" max="11" width="10.125" style="2" customWidth="1"/>
    <col min="12" max="12" width="11.625" style="3" customWidth="1"/>
    <col min="13" max="256" width="9" style="4"/>
    <col min="257" max="257" width="8.75" style="4" bestFit="1" customWidth="1"/>
    <col min="258" max="258" width="6.375" style="4" customWidth="1"/>
    <col min="259" max="259" width="9.125" style="4" customWidth="1"/>
    <col min="260" max="260" width="8.25" style="4" customWidth="1"/>
    <col min="261" max="261" width="7.125" style="4" customWidth="1"/>
    <col min="262" max="262" width="7.875" style="4" customWidth="1"/>
    <col min="263" max="263" width="8.125" style="4" customWidth="1"/>
    <col min="264" max="264" width="6.875" style="4" customWidth="1"/>
    <col min="265" max="265" width="9.75" style="4" customWidth="1"/>
    <col min="266" max="266" width="0" style="4" hidden="1" customWidth="1"/>
    <col min="267" max="267" width="10.125" style="4" customWidth="1"/>
    <col min="268" max="268" width="11.625" style="4" customWidth="1"/>
    <col min="269" max="512" width="9" style="4"/>
    <col min="513" max="513" width="8.75" style="4" bestFit="1" customWidth="1"/>
    <col min="514" max="514" width="6.375" style="4" customWidth="1"/>
    <col min="515" max="515" width="9.125" style="4" customWidth="1"/>
    <col min="516" max="516" width="8.25" style="4" customWidth="1"/>
    <col min="517" max="517" width="7.125" style="4" customWidth="1"/>
    <col min="518" max="518" width="7.875" style="4" customWidth="1"/>
    <col min="519" max="519" width="8.125" style="4" customWidth="1"/>
    <col min="520" max="520" width="6.875" style="4" customWidth="1"/>
    <col min="521" max="521" width="9.75" style="4" customWidth="1"/>
    <col min="522" max="522" width="0" style="4" hidden="1" customWidth="1"/>
    <col min="523" max="523" width="10.125" style="4" customWidth="1"/>
    <col min="524" max="524" width="11.625" style="4" customWidth="1"/>
    <col min="525" max="768" width="9" style="4"/>
    <col min="769" max="769" width="8.75" style="4" bestFit="1" customWidth="1"/>
    <col min="770" max="770" width="6.375" style="4" customWidth="1"/>
    <col min="771" max="771" width="9.125" style="4" customWidth="1"/>
    <col min="772" max="772" width="8.25" style="4" customWidth="1"/>
    <col min="773" max="773" width="7.125" style="4" customWidth="1"/>
    <col min="774" max="774" width="7.875" style="4" customWidth="1"/>
    <col min="775" max="775" width="8.125" style="4" customWidth="1"/>
    <col min="776" max="776" width="6.875" style="4" customWidth="1"/>
    <col min="777" max="777" width="9.75" style="4" customWidth="1"/>
    <col min="778" max="778" width="0" style="4" hidden="1" customWidth="1"/>
    <col min="779" max="779" width="10.125" style="4" customWidth="1"/>
    <col min="780" max="780" width="11.625" style="4" customWidth="1"/>
    <col min="781" max="1024" width="9" style="4"/>
    <col min="1025" max="1025" width="8.75" style="4" bestFit="1" customWidth="1"/>
    <col min="1026" max="1026" width="6.375" style="4" customWidth="1"/>
    <col min="1027" max="1027" width="9.125" style="4" customWidth="1"/>
    <col min="1028" max="1028" width="8.25" style="4" customWidth="1"/>
    <col min="1029" max="1029" width="7.125" style="4" customWidth="1"/>
    <col min="1030" max="1030" width="7.875" style="4" customWidth="1"/>
    <col min="1031" max="1031" width="8.125" style="4" customWidth="1"/>
    <col min="1032" max="1032" width="6.875" style="4" customWidth="1"/>
    <col min="1033" max="1033" width="9.75" style="4" customWidth="1"/>
    <col min="1034" max="1034" width="0" style="4" hidden="1" customWidth="1"/>
    <col min="1035" max="1035" width="10.125" style="4" customWidth="1"/>
    <col min="1036" max="1036" width="11.625" style="4" customWidth="1"/>
    <col min="1037" max="1280" width="9" style="4"/>
    <col min="1281" max="1281" width="8.75" style="4" bestFit="1" customWidth="1"/>
    <col min="1282" max="1282" width="6.375" style="4" customWidth="1"/>
    <col min="1283" max="1283" width="9.125" style="4" customWidth="1"/>
    <col min="1284" max="1284" width="8.25" style="4" customWidth="1"/>
    <col min="1285" max="1285" width="7.125" style="4" customWidth="1"/>
    <col min="1286" max="1286" width="7.875" style="4" customWidth="1"/>
    <col min="1287" max="1287" width="8.125" style="4" customWidth="1"/>
    <col min="1288" max="1288" width="6.875" style="4" customWidth="1"/>
    <col min="1289" max="1289" width="9.75" style="4" customWidth="1"/>
    <col min="1290" max="1290" width="0" style="4" hidden="1" customWidth="1"/>
    <col min="1291" max="1291" width="10.125" style="4" customWidth="1"/>
    <col min="1292" max="1292" width="11.625" style="4" customWidth="1"/>
    <col min="1293" max="1536" width="9" style="4"/>
    <col min="1537" max="1537" width="8.75" style="4" bestFit="1" customWidth="1"/>
    <col min="1538" max="1538" width="6.375" style="4" customWidth="1"/>
    <col min="1539" max="1539" width="9.125" style="4" customWidth="1"/>
    <col min="1540" max="1540" width="8.25" style="4" customWidth="1"/>
    <col min="1541" max="1541" width="7.125" style="4" customWidth="1"/>
    <col min="1542" max="1542" width="7.875" style="4" customWidth="1"/>
    <col min="1543" max="1543" width="8.125" style="4" customWidth="1"/>
    <col min="1544" max="1544" width="6.875" style="4" customWidth="1"/>
    <col min="1545" max="1545" width="9.75" style="4" customWidth="1"/>
    <col min="1546" max="1546" width="0" style="4" hidden="1" customWidth="1"/>
    <col min="1547" max="1547" width="10.125" style="4" customWidth="1"/>
    <col min="1548" max="1548" width="11.625" style="4" customWidth="1"/>
    <col min="1549" max="1792" width="9" style="4"/>
    <col min="1793" max="1793" width="8.75" style="4" bestFit="1" customWidth="1"/>
    <col min="1794" max="1794" width="6.375" style="4" customWidth="1"/>
    <col min="1795" max="1795" width="9.125" style="4" customWidth="1"/>
    <col min="1796" max="1796" width="8.25" style="4" customWidth="1"/>
    <col min="1797" max="1797" width="7.125" style="4" customWidth="1"/>
    <col min="1798" max="1798" width="7.875" style="4" customWidth="1"/>
    <col min="1799" max="1799" width="8.125" style="4" customWidth="1"/>
    <col min="1800" max="1800" width="6.875" style="4" customWidth="1"/>
    <col min="1801" max="1801" width="9.75" style="4" customWidth="1"/>
    <col min="1802" max="1802" width="0" style="4" hidden="1" customWidth="1"/>
    <col min="1803" max="1803" width="10.125" style="4" customWidth="1"/>
    <col min="1804" max="1804" width="11.625" style="4" customWidth="1"/>
    <col min="1805" max="2048" width="9" style="4"/>
    <col min="2049" max="2049" width="8.75" style="4" bestFit="1" customWidth="1"/>
    <col min="2050" max="2050" width="6.375" style="4" customWidth="1"/>
    <col min="2051" max="2051" width="9.125" style="4" customWidth="1"/>
    <col min="2052" max="2052" width="8.25" style="4" customWidth="1"/>
    <col min="2053" max="2053" width="7.125" style="4" customWidth="1"/>
    <col min="2054" max="2054" width="7.875" style="4" customWidth="1"/>
    <col min="2055" max="2055" width="8.125" style="4" customWidth="1"/>
    <col min="2056" max="2056" width="6.875" style="4" customWidth="1"/>
    <col min="2057" max="2057" width="9.75" style="4" customWidth="1"/>
    <col min="2058" max="2058" width="0" style="4" hidden="1" customWidth="1"/>
    <col min="2059" max="2059" width="10.125" style="4" customWidth="1"/>
    <col min="2060" max="2060" width="11.625" style="4" customWidth="1"/>
    <col min="2061" max="2304" width="9" style="4"/>
    <col min="2305" max="2305" width="8.75" style="4" bestFit="1" customWidth="1"/>
    <col min="2306" max="2306" width="6.375" style="4" customWidth="1"/>
    <col min="2307" max="2307" width="9.125" style="4" customWidth="1"/>
    <col min="2308" max="2308" width="8.25" style="4" customWidth="1"/>
    <col min="2309" max="2309" width="7.125" style="4" customWidth="1"/>
    <col min="2310" max="2310" width="7.875" style="4" customWidth="1"/>
    <col min="2311" max="2311" width="8.125" style="4" customWidth="1"/>
    <col min="2312" max="2312" width="6.875" style="4" customWidth="1"/>
    <col min="2313" max="2313" width="9.75" style="4" customWidth="1"/>
    <col min="2314" max="2314" width="0" style="4" hidden="1" customWidth="1"/>
    <col min="2315" max="2315" width="10.125" style="4" customWidth="1"/>
    <col min="2316" max="2316" width="11.625" style="4" customWidth="1"/>
    <col min="2317" max="2560" width="9" style="4"/>
    <col min="2561" max="2561" width="8.75" style="4" bestFit="1" customWidth="1"/>
    <col min="2562" max="2562" width="6.375" style="4" customWidth="1"/>
    <col min="2563" max="2563" width="9.125" style="4" customWidth="1"/>
    <col min="2564" max="2564" width="8.25" style="4" customWidth="1"/>
    <col min="2565" max="2565" width="7.125" style="4" customWidth="1"/>
    <col min="2566" max="2566" width="7.875" style="4" customWidth="1"/>
    <col min="2567" max="2567" width="8.125" style="4" customWidth="1"/>
    <col min="2568" max="2568" width="6.875" style="4" customWidth="1"/>
    <col min="2569" max="2569" width="9.75" style="4" customWidth="1"/>
    <col min="2570" max="2570" width="0" style="4" hidden="1" customWidth="1"/>
    <col min="2571" max="2571" width="10.125" style="4" customWidth="1"/>
    <col min="2572" max="2572" width="11.625" style="4" customWidth="1"/>
    <col min="2573" max="2816" width="9" style="4"/>
    <col min="2817" max="2817" width="8.75" style="4" bestFit="1" customWidth="1"/>
    <col min="2818" max="2818" width="6.375" style="4" customWidth="1"/>
    <col min="2819" max="2819" width="9.125" style="4" customWidth="1"/>
    <col min="2820" max="2820" width="8.25" style="4" customWidth="1"/>
    <col min="2821" max="2821" width="7.125" style="4" customWidth="1"/>
    <col min="2822" max="2822" width="7.875" style="4" customWidth="1"/>
    <col min="2823" max="2823" width="8.125" style="4" customWidth="1"/>
    <col min="2824" max="2824" width="6.875" style="4" customWidth="1"/>
    <col min="2825" max="2825" width="9.75" style="4" customWidth="1"/>
    <col min="2826" max="2826" width="0" style="4" hidden="1" customWidth="1"/>
    <col min="2827" max="2827" width="10.125" style="4" customWidth="1"/>
    <col min="2828" max="2828" width="11.625" style="4" customWidth="1"/>
    <col min="2829" max="3072" width="9" style="4"/>
    <col min="3073" max="3073" width="8.75" style="4" bestFit="1" customWidth="1"/>
    <col min="3074" max="3074" width="6.375" style="4" customWidth="1"/>
    <col min="3075" max="3075" width="9.125" style="4" customWidth="1"/>
    <col min="3076" max="3076" width="8.25" style="4" customWidth="1"/>
    <col min="3077" max="3077" width="7.125" style="4" customWidth="1"/>
    <col min="3078" max="3078" width="7.875" style="4" customWidth="1"/>
    <col min="3079" max="3079" width="8.125" style="4" customWidth="1"/>
    <col min="3080" max="3080" width="6.875" style="4" customWidth="1"/>
    <col min="3081" max="3081" width="9.75" style="4" customWidth="1"/>
    <col min="3082" max="3082" width="0" style="4" hidden="1" customWidth="1"/>
    <col min="3083" max="3083" width="10.125" style="4" customWidth="1"/>
    <col min="3084" max="3084" width="11.625" style="4" customWidth="1"/>
    <col min="3085" max="3328" width="9" style="4"/>
    <col min="3329" max="3329" width="8.75" style="4" bestFit="1" customWidth="1"/>
    <col min="3330" max="3330" width="6.375" style="4" customWidth="1"/>
    <col min="3331" max="3331" width="9.125" style="4" customWidth="1"/>
    <col min="3332" max="3332" width="8.25" style="4" customWidth="1"/>
    <col min="3333" max="3333" width="7.125" style="4" customWidth="1"/>
    <col min="3334" max="3334" width="7.875" style="4" customWidth="1"/>
    <col min="3335" max="3335" width="8.125" style="4" customWidth="1"/>
    <col min="3336" max="3336" width="6.875" style="4" customWidth="1"/>
    <col min="3337" max="3337" width="9.75" style="4" customWidth="1"/>
    <col min="3338" max="3338" width="0" style="4" hidden="1" customWidth="1"/>
    <col min="3339" max="3339" width="10.125" style="4" customWidth="1"/>
    <col min="3340" max="3340" width="11.625" style="4" customWidth="1"/>
    <col min="3341" max="3584" width="9" style="4"/>
    <col min="3585" max="3585" width="8.75" style="4" bestFit="1" customWidth="1"/>
    <col min="3586" max="3586" width="6.375" style="4" customWidth="1"/>
    <col min="3587" max="3587" width="9.125" style="4" customWidth="1"/>
    <col min="3588" max="3588" width="8.25" style="4" customWidth="1"/>
    <col min="3589" max="3589" width="7.125" style="4" customWidth="1"/>
    <col min="3590" max="3590" width="7.875" style="4" customWidth="1"/>
    <col min="3591" max="3591" width="8.125" style="4" customWidth="1"/>
    <col min="3592" max="3592" width="6.875" style="4" customWidth="1"/>
    <col min="3593" max="3593" width="9.75" style="4" customWidth="1"/>
    <col min="3594" max="3594" width="0" style="4" hidden="1" customWidth="1"/>
    <col min="3595" max="3595" width="10.125" style="4" customWidth="1"/>
    <col min="3596" max="3596" width="11.625" style="4" customWidth="1"/>
    <col min="3597" max="3840" width="9" style="4"/>
    <col min="3841" max="3841" width="8.75" style="4" bestFit="1" customWidth="1"/>
    <col min="3842" max="3842" width="6.375" style="4" customWidth="1"/>
    <col min="3843" max="3843" width="9.125" style="4" customWidth="1"/>
    <col min="3844" max="3844" width="8.25" style="4" customWidth="1"/>
    <col min="3845" max="3845" width="7.125" style="4" customWidth="1"/>
    <col min="3846" max="3846" width="7.875" style="4" customWidth="1"/>
    <col min="3847" max="3847" width="8.125" style="4" customWidth="1"/>
    <col min="3848" max="3848" width="6.875" style="4" customWidth="1"/>
    <col min="3849" max="3849" width="9.75" style="4" customWidth="1"/>
    <col min="3850" max="3850" width="0" style="4" hidden="1" customWidth="1"/>
    <col min="3851" max="3851" width="10.125" style="4" customWidth="1"/>
    <col min="3852" max="3852" width="11.625" style="4" customWidth="1"/>
    <col min="3853" max="4096" width="9" style="4"/>
    <col min="4097" max="4097" width="8.75" style="4" bestFit="1" customWidth="1"/>
    <col min="4098" max="4098" width="6.375" style="4" customWidth="1"/>
    <col min="4099" max="4099" width="9.125" style="4" customWidth="1"/>
    <col min="4100" max="4100" width="8.25" style="4" customWidth="1"/>
    <col min="4101" max="4101" width="7.125" style="4" customWidth="1"/>
    <col min="4102" max="4102" width="7.875" style="4" customWidth="1"/>
    <col min="4103" max="4103" width="8.125" style="4" customWidth="1"/>
    <col min="4104" max="4104" width="6.875" style="4" customWidth="1"/>
    <col min="4105" max="4105" width="9.75" style="4" customWidth="1"/>
    <col min="4106" max="4106" width="0" style="4" hidden="1" customWidth="1"/>
    <col min="4107" max="4107" width="10.125" style="4" customWidth="1"/>
    <col min="4108" max="4108" width="11.625" style="4" customWidth="1"/>
    <col min="4109" max="4352" width="9" style="4"/>
    <col min="4353" max="4353" width="8.75" style="4" bestFit="1" customWidth="1"/>
    <col min="4354" max="4354" width="6.375" style="4" customWidth="1"/>
    <col min="4355" max="4355" width="9.125" style="4" customWidth="1"/>
    <col min="4356" max="4356" width="8.25" style="4" customWidth="1"/>
    <col min="4357" max="4357" width="7.125" style="4" customWidth="1"/>
    <col min="4358" max="4358" width="7.875" style="4" customWidth="1"/>
    <col min="4359" max="4359" width="8.125" style="4" customWidth="1"/>
    <col min="4360" max="4360" width="6.875" style="4" customWidth="1"/>
    <col min="4361" max="4361" width="9.75" style="4" customWidth="1"/>
    <col min="4362" max="4362" width="0" style="4" hidden="1" customWidth="1"/>
    <col min="4363" max="4363" width="10.125" style="4" customWidth="1"/>
    <col min="4364" max="4364" width="11.625" style="4" customWidth="1"/>
    <col min="4365" max="4608" width="9" style="4"/>
    <col min="4609" max="4609" width="8.75" style="4" bestFit="1" customWidth="1"/>
    <col min="4610" max="4610" width="6.375" style="4" customWidth="1"/>
    <col min="4611" max="4611" width="9.125" style="4" customWidth="1"/>
    <col min="4612" max="4612" width="8.25" style="4" customWidth="1"/>
    <col min="4613" max="4613" width="7.125" style="4" customWidth="1"/>
    <col min="4614" max="4614" width="7.875" style="4" customWidth="1"/>
    <col min="4615" max="4615" width="8.125" style="4" customWidth="1"/>
    <col min="4616" max="4616" width="6.875" style="4" customWidth="1"/>
    <col min="4617" max="4617" width="9.75" style="4" customWidth="1"/>
    <col min="4618" max="4618" width="0" style="4" hidden="1" customWidth="1"/>
    <col min="4619" max="4619" width="10.125" style="4" customWidth="1"/>
    <col min="4620" max="4620" width="11.625" style="4" customWidth="1"/>
    <col min="4621" max="4864" width="9" style="4"/>
    <col min="4865" max="4865" width="8.75" style="4" bestFit="1" customWidth="1"/>
    <col min="4866" max="4866" width="6.375" style="4" customWidth="1"/>
    <col min="4867" max="4867" width="9.125" style="4" customWidth="1"/>
    <col min="4868" max="4868" width="8.25" style="4" customWidth="1"/>
    <col min="4869" max="4869" width="7.125" style="4" customWidth="1"/>
    <col min="4870" max="4870" width="7.875" style="4" customWidth="1"/>
    <col min="4871" max="4871" width="8.125" style="4" customWidth="1"/>
    <col min="4872" max="4872" width="6.875" style="4" customWidth="1"/>
    <col min="4873" max="4873" width="9.75" style="4" customWidth="1"/>
    <col min="4874" max="4874" width="0" style="4" hidden="1" customWidth="1"/>
    <col min="4875" max="4875" width="10.125" style="4" customWidth="1"/>
    <col min="4876" max="4876" width="11.625" style="4" customWidth="1"/>
    <col min="4877" max="5120" width="9" style="4"/>
    <col min="5121" max="5121" width="8.75" style="4" bestFit="1" customWidth="1"/>
    <col min="5122" max="5122" width="6.375" style="4" customWidth="1"/>
    <col min="5123" max="5123" width="9.125" style="4" customWidth="1"/>
    <col min="5124" max="5124" width="8.25" style="4" customWidth="1"/>
    <col min="5125" max="5125" width="7.125" style="4" customWidth="1"/>
    <col min="5126" max="5126" width="7.875" style="4" customWidth="1"/>
    <col min="5127" max="5127" width="8.125" style="4" customWidth="1"/>
    <col min="5128" max="5128" width="6.875" style="4" customWidth="1"/>
    <col min="5129" max="5129" width="9.75" style="4" customWidth="1"/>
    <col min="5130" max="5130" width="0" style="4" hidden="1" customWidth="1"/>
    <col min="5131" max="5131" width="10.125" style="4" customWidth="1"/>
    <col min="5132" max="5132" width="11.625" style="4" customWidth="1"/>
    <col min="5133" max="5376" width="9" style="4"/>
    <col min="5377" max="5377" width="8.75" style="4" bestFit="1" customWidth="1"/>
    <col min="5378" max="5378" width="6.375" style="4" customWidth="1"/>
    <col min="5379" max="5379" width="9.125" style="4" customWidth="1"/>
    <col min="5380" max="5380" width="8.25" style="4" customWidth="1"/>
    <col min="5381" max="5381" width="7.125" style="4" customWidth="1"/>
    <col min="5382" max="5382" width="7.875" style="4" customWidth="1"/>
    <col min="5383" max="5383" width="8.125" style="4" customWidth="1"/>
    <col min="5384" max="5384" width="6.875" style="4" customWidth="1"/>
    <col min="5385" max="5385" width="9.75" style="4" customWidth="1"/>
    <col min="5386" max="5386" width="0" style="4" hidden="1" customWidth="1"/>
    <col min="5387" max="5387" width="10.125" style="4" customWidth="1"/>
    <col min="5388" max="5388" width="11.625" style="4" customWidth="1"/>
    <col min="5389" max="5632" width="9" style="4"/>
    <col min="5633" max="5633" width="8.75" style="4" bestFit="1" customWidth="1"/>
    <col min="5634" max="5634" width="6.375" style="4" customWidth="1"/>
    <col min="5635" max="5635" width="9.125" style="4" customWidth="1"/>
    <col min="5636" max="5636" width="8.25" style="4" customWidth="1"/>
    <col min="5637" max="5637" width="7.125" style="4" customWidth="1"/>
    <col min="5638" max="5638" width="7.875" style="4" customWidth="1"/>
    <col min="5639" max="5639" width="8.125" style="4" customWidth="1"/>
    <col min="5640" max="5640" width="6.875" style="4" customWidth="1"/>
    <col min="5641" max="5641" width="9.75" style="4" customWidth="1"/>
    <col min="5642" max="5642" width="0" style="4" hidden="1" customWidth="1"/>
    <col min="5643" max="5643" width="10.125" style="4" customWidth="1"/>
    <col min="5644" max="5644" width="11.625" style="4" customWidth="1"/>
    <col min="5645" max="5888" width="9" style="4"/>
    <col min="5889" max="5889" width="8.75" style="4" bestFit="1" customWidth="1"/>
    <col min="5890" max="5890" width="6.375" style="4" customWidth="1"/>
    <col min="5891" max="5891" width="9.125" style="4" customWidth="1"/>
    <col min="5892" max="5892" width="8.25" style="4" customWidth="1"/>
    <col min="5893" max="5893" width="7.125" style="4" customWidth="1"/>
    <col min="5894" max="5894" width="7.875" style="4" customWidth="1"/>
    <col min="5895" max="5895" width="8.125" style="4" customWidth="1"/>
    <col min="5896" max="5896" width="6.875" style="4" customWidth="1"/>
    <col min="5897" max="5897" width="9.75" style="4" customWidth="1"/>
    <col min="5898" max="5898" width="0" style="4" hidden="1" customWidth="1"/>
    <col min="5899" max="5899" width="10.125" style="4" customWidth="1"/>
    <col min="5900" max="5900" width="11.625" style="4" customWidth="1"/>
    <col min="5901" max="6144" width="9" style="4"/>
    <col min="6145" max="6145" width="8.75" style="4" bestFit="1" customWidth="1"/>
    <col min="6146" max="6146" width="6.375" style="4" customWidth="1"/>
    <col min="6147" max="6147" width="9.125" style="4" customWidth="1"/>
    <col min="6148" max="6148" width="8.25" style="4" customWidth="1"/>
    <col min="6149" max="6149" width="7.125" style="4" customWidth="1"/>
    <col min="6150" max="6150" width="7.875" style="4" customWidth="1"/>
    <col min="6151" max="6151" width="8.125" style="4" customWidth="1"/>
    <col min="6152" max="6152" width="6.875" style="4" customWidth="1"/>
    <col min="6153" max="6153" width="9.75" style="4" customWidth="1"/>
    <col min="6154" max="6154" width="0" style="4" hidden="1" customWidth="1"/>
    <col min="6155" max="6155" width="10.125" style="4" customWidth="1"/>
    <col min="6156" max="6156" width="11.625" style="4" customWidth="1"/>
    <col min="6157" max="6400" width="9" style="4"/>
    <col min="6401" max="6401" width="8.75" style="4" bestFit="1" customWidth="1"/>
    <col min="6402" max="6402" width="6.375" style="4" customWidth="1"/>
    <col min="6403" max="6403" width="9.125" style="4" customWidth="1"/>
    <col min="6404" max="6404" width="8.25" style="4" customWidth="1"/>
    <col min="6405" max="6405" width="7.125" style="4" customWidth="1"/>
    <col min="6406" max="6406" width="7.875" style="4" customWidth="1"/>
    <col min="6407" max="6407" width="8.125" style="4" customWidth="1"/>
    <col min="6408" max="6408" width="6.875" style="4" customWidth="1"/>
    <col min="6409" max="6409" width="9.75" style="4" customWidth="1"/>
    <col min="6410" max="6410" width="0" style="4" hidden="1" customWidth="1"/>
    <col min="6411" max="6411" width="10.125" style="4" customWidth="1"/>
    <col min="6412" max="6412" width="11.625" style="4" customWidth="1"/>
    <col min="6413" max="6656" width="9" style="4"/>
    <col min="6657" max="6657" width="8.75" style="4" bestFit="1" customWidth="1"/>
    <col min="6658" max="6658" width="6.375" style="4" customWidth="1"/>
    <col min="6659" max="6659" width="9.125" style="4" customWidth="1"/>
    <col min="6660" max="6660" width="8.25" style="4" customWidth="1"/>
    <col min="6661" max="6661" width="7.125" style="4" customWidth="1"/>
    <col min="6662" max="6662" width="7.875" style="4" customWidth="1"/>
    <col min="6663" max="6663" width="8.125" style="4" customWidth="1"/>
    <col min="6664" max="6664" width="6.875" style="4" customWidth="1"/>
    <col min="6665" max="6665" width="9.75" style="4" customWidth="1"/>
    <col min="6666" max="6666" width="0" style="4" hidden="1" customWidth="1"/>
    <col min="6667" max="6667" width="10.125" style="4" customWidth="1"/>
    <col min="6668" max="6668" width="11.625" style="4" customWidth="1"/>
    <col min="6669" max="6912" width="9" style="4"/>
    <col min="6913" max="6913" width="8.75" style="4" bestFit="1" customWidth="1"/>
    <col min="6914" max="6914" width="6.375" style="4" customWidth="1"/>
    <col min="6915" max="6915" width="9.125" style="4" customWidth="1"/>
    <col min="6916" max="6916" width="8.25" style="4" customWidth="1"/>
    <col min="6917" max="6917" width="7.125" style="4" customWidth="1"/>
    <col min="6918" max="6918" width="7.875" style="4" customWidth="1"/>
    <col min="6919" max="6919" width="8.125" style="4" customWidth="1"/>
    <col min="6920" max="6920" width="6.875" style="4" customWidth="1"/>
    <col min="6921" max="6921" width="9.75" style="4" customWidth="1"/>
    <col min="6922" max="6922" width="0" style="4" hidden="1" customWidth="1"/>
    <col min="6923" max="6923" width="10.125" style="4" customWidth="1"/>
    <col min="6924" max="6924" width="11.625" style="4" customWidth="1"/>
    <col min="6925" max="7168" width="9" style="4"/>
    <col min="7169" max="7169" width="8.75" style="4" bestFit="1" customWidth="1"/>
    <col min="7170" max="7170" width="6.375" style="4" customWidth="1"/>
    <col min="7171" max="7171" width="9.125" style="4" customWidth="1"/>
    <col min="7172" max="7172" width="8.25" style="4" customWidth="1"/>
    <col min="7173" max="7173" width="7.125" style="4" customWidth="1"/>
    <col min="7174" max="7174" width="7.875" style="4" customWidth="1"/>
    <col min="7175" max="7175" width="8.125" style="4" customWidth="1"/>
    <col min="7176" max="7176" width="6.875" style="4" customWidth="1"/>
    <col min="7177" max="7177" width="9.75" style="4" customWidth="1"/>
    <col min="7178" max="7178" width="0" style="4" hidden="1" customWidth="1"/>
    <col min="7179" max="7179" width="10.125" style="4" customWidth="1"/>
    <col min="7180" max="7180" width="11.625" style="4" customWidth="1"/>
    <col min="7181" max="7424" width="9" style="4"/>
    <col min="7425" max="7425" width="8.75" style="4" bestFit="1" customWidth="1"/>
    <col min="7426" max="7426" width="6.375" style="4" customWidth="1"/>
    <col min="7427" max="7427" width="9.125" style="4" customWidth="1"/>
    <col min="7428" max="7428" width="8.25" style="4" customWidth="1"/>
    <col min="7429" max="7429" width="7.125" style="4" customWidth="1"/>
    <col min="7430" max="7430" width="7.875" style="4" customWidth="1"/>
    <col min="7431" max="7431" width="8.125" style="4" customWidth="1"/>
    <col min="7432" max="7432" width="6.875" style="4" customWidth="1"/>
    <col min="7433" max="7433" width="9.75" style="4" customWidth="1"/>
    <col min="7434" max="7434" width="0" style="4" hidden="1" customWidth="1"/>
    <col min="7435" max="7435" width="10.125" style="4" customWidth="1"/>
    <col min="7436" max="7436" width="11.625" style="4" customWidth="1"/>
    <col min="7437" max="7680" width="9" style="4"/>
    <col min="7681" max="7681" width="8.75" style="4" bestFit="1" customWidth="1"/>
    <col min="7682" max="7682" width="6.375" style="4" customWidth="1"/>
    <col min="7683" max="7683" width="9.125" style="4" customWidth="1"/>
    <col min="7684" max="7684" width="8.25" style="4" customWidth="1"/>
    <col min="7685" max="7685" width="7.125" style="4" customWidth="1"/>
    <col min="7686" max="7686" width="7.875" style="4" customWidth="1"/>
    <col min="7687" max="7687" width="8.125" style="4" customWidth="1"/>
    <col min="7688" max="7688" width="6.875" style="4" customWidth="1"/>
    <col min="7689" max="7689" width="9.75" style="4" customWidth="1"/>
    <col min="7690" max="7690" width="0" style="4" hidden="1" customWidth="1"/>
    <col min="7691" max="7691" width="10.125" style="4" customWidth="1"/>
    <col min="7692" max="7692" width="11.625" style="4" customWidth="1"/>
    <col min="7693" max="7936" width="9" style="4"/>
    <col min="7937" max="7937" width="8.75" style="4" bestFit="1" customWidth="1"/>
    <col min="7938" max="7938" width="6.375" style="4" customWidth="1"/>
    <col min="7939" max="7939" width="9.125" style="4" customWidth="1"/>
    <col min="7940" max="7940" width="8.25" style="4" customWidth="1"/>
    <col min="7941" max="7941" width="7.125" style="4" customWidth="1"/>
    <col min="7942" max="7942" width="7.875" style="4" customWidth="1"/>
    <col min="7943" max="7943" width="8.125" style="4" customWidth="1"/>
    <col min="7944" max="7944" width="6.875" style="4" customWidth="1"/>
    <col min="7945" max="7945" width="9.75" style="4" customWidth="1"/>
    <col min="7946" max="7946" width="0" style="4" hidden="1" customWidth="1"/>
    <col min="7947" max="7947" width="10.125" style="4" customWidth="1"/>
    <col min="7948" max="7948" width="11.625" style="4" customWidth="1"/>
    <col min="7949" max="8192" width="9" style="4"/>
    <col min="8193" max="8193" width="8.75" style="4" bestFit="1" customWidth="1"/>
    <col min="8194" max="8194" width="6.375" style="4" customWidth="1"/>
    <col min="8195" max="8195" width="9.125" style="4" customWidth="1"/>
    <col min="8196" max="8196" width="8.25" style="4" customWidth="1"/>
    <col min="8197" max="8197" width="7.125" style="4" customWidth="1"/>
    <col min="8198" max="8198" width="7.875" style="4" customWidth="1"/>
    <col min="8199" max="8199" width="8.125" style="4" customWidth="1"/>
    <col min="8200" max="8200" width="6.875" style="4" customWidth="1"/>
    <col min="8201" max="8201" width="9.75" style="4" customWidth="1"/>
    <col min="8202" max="8202" width="0" style="4" hidden="1" customWidth="1"/>
    <col min="8203" max="8203" width="10.125" style="4" customWidth="1"/>
    <col min="8204" max="8204" width="11.625" style="4" customWidth="1"/>
    <col min="8205" max="8448" width="9" style="4"/>
    <col min="8449" max="8449" width="8.75" style="4" bestFit="1" customWidth="1"/>
    <col min="8450" max="8450" width="6.375" style="4" customWidth="1"/>
    <col min="8451" max="8451" width="9.125" style="4" customWidth="1"/>
    <col min="8452" max="8452" width="8.25" style="4" customWidth="1"/>
    <col min="8453" max="8453" width="7.125" style="4" customWidth="1"/>
    <col min="8454" max="8454" width="7.875" style="4" customWidth="1"/>
    <col min="8455" max="8455" width="8.125" style="4" customWidth="1"/>
    <col min="8456" max="8456" width="6.875" style="4" customWidth="1"/>
    <col min="8457" max="8457" width="9.75" style="4" customWidth="1"/>
    <col min="8458" max="8458" width="0" style="4" hidden="1" customWidth="1"/>
    <col min="8459" max="8459" width="10.125" style="4" customWidth="1"/>
    <col min="8460" max="8460" width="11.625" style="4" customWidth="1"/>
    <col min="8461" max="8704" width="9" style="4"/>
    <col min="8705" max="8705" width="8.75" style="4" bestFit="1" customWidth="1"/>
    <col min="8706" max="8706" width="6.375" style="4" customWidth="1"/>
    <col min="8707" max="8707" width="9.125" style="4" customWidth="1"/>
    <col min="8708" max="8708" width="8.25" style="4" customWidth="1"/>
    <col min="8709" max="8709" width="7.125" style="4" customWidth="1"/>
    <col min="8710" max="8710" width="7.875" style="4" customWidth="1"/>
    <col min="8711" max="8711" width="8.125" style="4" customWidth="1"/>
    <col min="8712" max="8712" width="6.875" style="4" customWidth="1"/>
    <col min="8713" max="8713" width="9.75" style="4" customWidth="1"/>
    <col min="8714" max="8714" width="0" style="4" hidden="1" customWidth="1"/>
    <col min="8715" max="8715" width="10.125" style="4" customWidth="1"/>
    <col min="8716" max="8716" width="11.625" style="4" customWidth="1"/>
    <col min="8717" max="8960" width="9" style="4"/>
    <col min="8961" max="8961" width="8.75" style="4" bestFit="1" customWidth="1"/>
    <col min="8962" max="8962" width="6.375" style="4" customWidth="1"/>
    <col min="8963" max="8963" width="9.125" style="4" customWidth="1"/>
    <col min="8964" max="8964" width="8.25" style="4" customWidth="1"/>
    <col min="8965" max="8965" width="7.125" style="4" customWidth="1"/>
    <col min="8966" max="8966" width="7.875" style="4" customWidth="1"/>
    <col min="8967" max="8967" width="8.125" style="4" customWidth="1"/>
    <col min="8968" max="8968" width="6.875" style="4" customWidth="1"/>
    <col min="8969" max="8969" width="9.75" style="4" customWidth="1"/>
    <col min="8970" max="8970" width="0" style="4" hidden="1" customWidth="1"/>
    <col min="8971" max="8971" width="10.125" style="4" customWidth="1"/>
    <col min="8972" max="8972" width="11.625" style="4" customWidth="1"/>
    <col min="8973" max="9216" width="9" style="4"/>
    <col min="9217" max="9217" width="8.75" style="4" bestFit="1" customWidth="1"/>
    <col min="9218" max="9218" width="6.375" style="4" customWidth="1"/>
    <col min="9219" max="9219" width="9.125" style="4" customWidth="1"/>
    <col min="9220" max="9220" width="8.25" style="4" customWidth="1"/>
    <col min="9221" max="9221" width="7.125" style="4" customWidth="1"/>
    <col min="9222" max="9222" width="7.875" style="4" customWidth="1"/>
    <col min="9223" max="9223" width="8.125" style="4" customWidth="1"/>
    <col min="9224" max="9224" width="6.875" style="4" customWidth="1"/>
    <col min="9225" max="9225" width="9.75" style="4" customWidth="1"/>
    <col min="9226" max="9226" width="0" style="4" hidden="1" customWidth="1"/>
    <col min="9227" max="9227" width="10.125" style="4" customWidth="1"/>
    <col min="9228" max="9228" width="11.625" style="4" customWidth="1"/>
    <col min="9229" max="9472" width="9" style="4"/>
    <col min="9473" max="9473" width="8.75" style="4" bestFit="1" customWidth="1"/>
    <col min="9474" max="9474" width="6.375" style="4" customWidth="1"/>
    <col min="9475" max="9475" width="9.125" style="4" customWidth="1"/>
    <col min="9476" max="9476" width="8.25" style="4" customWidth="1"/>
    <col min="9477" max="9477" width="7.125" style="4" customWidth="1"/>
    <col min="9478" max="9478" width="7.875" style="4" customWidth="1"/>
    <col min="9479" max="9479" width="8.125" style="4" customWidth="1"/>
    <col min="9480" max="9480" width="6.875" style="4" customWidth="1"/>
    <col min="9481" max="9481" width="9.75" style="4" customWidth="1"/>
    <col min="9482" max="9482" width="0" style="4" hidden="1" customWidth="1"/>
    <col min="9483" max="9483" width="10.125" style="4" customWidth="1"/>
    <col min="9484" max="9484" width="11.625" style="4" customWidth="1"/>
    <col min="9485" max="9728" width="9" style="4"/>
    <col min="9729" max="9729" width="8.75" style="4" bestFit="1" customWidth="1"/>
    <col min="9730" max="9730" width="6.375" style="4" customWidth="1"/>
    <col min="9731" max="9731" width="9.125" style="4" customWidth="1"/>
    <col min="9732" max="9732" width="8.25" style="4" customWidth="1"/>
    <col min="9733" max="9733" width="7.125" style="4" customWidth="1"/>
    <col min="9734" max="9734" width="7.875" style="4" customWidth="1"/>
    <col min="9735" max="9735" width="8.125" style="4" customWidth="1"/>
    <col min="9736" max="9736" width="6.875" style="4" customWidth="1"/>
    <col min="9737" max="9737" width="9.75" style="4" customWidth="1"/>
    <col min="9738" max="9738" width="0" style="4" hidden="1" customWidth="1"/>
    <col min="9739" max="9739" width="10.125" style="4" customWidth="1"/>
    <col min="9740" max="9740" width="11.625" style="4" customWidth="1"/>
    <col min="9741" max="9984" width="9" style="4"/>
    <col min="9985" max="9985" width="8.75" style="4" bestFit="1" customWidth="1"/>
    <col min="9986" max="9986" width="6.375" style="4" customWidth="1"/>
    <col min="9987" max="9987" width="9.125" style="4" customWidth="1"/>
    <col min="9988" max="9988" width="8.25" style="4" customWidth="1"/>
    <col min="9989" max="9989" width="7.125" style="4" customWidth="1"/>
    <col min="9990" max="9990" width="7.875" style="4" customWidth="1"/>
    <col min="9991" max="9991" width="8.125" style="4" customWidth="1"/>
    <col min="9992" max="9992" width="6.875" style="4" customWidth="1"/>
    <col min="9993" max="9993" width="9.75" style="4" customWidth="1"/>
    <col min="9994" max="9994" width="0" style="4" hidden="1" customWidth="1"/>
    <col min="9995" max="9995" width="10.125" style="4" customWidth="1"/>
    <col min="9996" max="9996" width="11.625" style="4" customWidth="1"/>
    <col min="9997" max="10240" width="9" style="4"/>
    <col min="10241" max="10241" width="8.75" style="4" bestFit="1" customWidth="1"/>
    <col min="10242" max="10242" width="6.375" style="4" customWidth="1"/>
    <col min="10243" max="10243" width="9.125" style="4" customWidth="1"/>
    <col min="10244" max="10244" width="8.25" style="4" customWidth="1"/>
    <col min="10245" max="10245" width="7.125" style="4" customWidth="1"/>
    <col min="10246" max="10246" width="7.875" style="4" customWidth="1"/>
    <col min="10247" max="10247" width="8.125" style="4" customWidth="1"/>
    <col min="10248" max="10248" width="6.875" style="4" customWidth="1"/>
    <col min="10249" max="10249" width="9.75" style="4" customWidth="1"/>
    <col min="10250" max="10250" width="0" style="4" hidden="1" customWidth="1"/>
    <col min="10251" max="10251" width="10.125" style="4" customWidth="1"/>
    <col min="10252" max="10252" width="11.625" style="4" customWidth="1"/>
    <col min="10253" max="10496" width="9" style="4"/>
    <col min="10497" max="10497" width="8.75" style="4" bestFit="1" customWidth="1"/>
    <col min="10498" max="10498" width="6.375" style="4" customWidth="1"/>
    <col min="10499" max="10499" width="9.125" style="4" customWidth="1"/>
    <col min="10500" max="10500" width="8.25" style="4" customWidth="1"/>
    <col min="10501" max="10501" width="7.125" style="4" customWidth="1"/>
    <col min="10502" max="10502" width="7.875" style="4" customWidth="1"/>
    <col min="10503" max="10503" width="8.125" style="4" customWidth="1"/>
    <col min="10504" max="10504" width="6.875" style="4" customWidth="1"/>
    <col min="10505" max="10505" width="9.75" style="4" customWidth="1"/>
    <col min="10506" max="10506" width="0" style="4" hidden="1" customWidth="1"/>
    <col min="10507" max="10507" width="10.125" style="4" customWidth="1"/>
    <col min="10508" max="10508" width="11.625" style="4" customWidth="1"/>
    <col min="10509" max="10752" width="9" style="4"/>
    <col min="10753" max="10753" width="8.75" style="4" bestFit="1" customWidth="1"/>
    <col min="10754" max="10754" width="6.375" style="4" customWidth="1"/>
    <col min="10755" max="10755" width="9.125" style="4" customWidth="1"/>
    <col min="10756" max="10756" width="8.25" style="4" customWidth="1"/>
    <col min="10757" max="10757" width="7.125" style="4" customWidth="1"/>
    <col min="10758" max="10758" width="7.875" style="4" customWidth="1"/>
    <col min="10759" max="10759" width="8.125" style="4" customWidth="1"/>
    <col min="10760" max="10760" width="6.875" style="4" customWidth="1"/>
    <col min="10761" max="10761" width="9.75" style="4" customWidth="1"/>
    <col min="10762" max="10762" width="0" style="4" hidden="1" customWidth="1"/>
    <col min="10763" max="10763" width="10.125" style="4" customWidth="1"/>
    <col min="10764" max="10764" width="11.625" style="4" customWidth="1"/>
    <col min="10765" max="11008" width="9" style="4"/>
    <col min="11009" max="11009" width="8.75" style="4" bestFit="1" customWidth="1"/>
    <col min="11010" max="11010" width="6.375" style="4" customWidth="1"/>
    <col min="11011" max="11011" width="9.125" style="4" customWidth="1"/>
    <col min="11012" max="11012" width="8.25" style="4" customWidth="1"/>
    <col min="11013" max="11013" width="7.125" style="4" customWidth="1"/>
    <col min="11014" max="11014" width="7.875" style="4" customWidth="1"/>
    <col min="11015" max="11015" width="8.125" style="4" customWidth="1"/>
    <col min="11016" max="11016" width="6.875" style="4" customWidth="1"/>
    <col min="11017" max="11017" width="9.75" style="4" customWidth="1"/>
    <col min="11018" max="11018" width="0" style="4" hidden="1" customWidth="1"/>
    <col min="11019" max="11019" width="10.125" style="4" customWidth="1"/>
    <col min="11020" max="11020" width="11.625" style="4" customWidth="1"/>
    <col min="11021" max="11264" width="9" style="4"/>
    <col min="11265" max="11265" width="8.75" style="4" bestFit="1" customWidth="1"/>
    <col min="11266" max="11266" width="6.375" style="4" customWidth="1"/>
    <col min="11267" max="11267" width="9.125" style="4" customWidth="1"/>
    <col min="11268" max="11268" width="8.25" style="4" customWidth="1"/>
    <col min="11269" max="11269" width="7.125" style="4" customWidth="1"/>
    <col min="11270" max="11270" width="7.875" style="4" customWidth="1"/>
    <col min="11271" max="11271" width="8.125" style="4" customWidth="1"/>
    <col min="11272" max="11272" width="6.875" style="4" customWidth="1"/>
    <col min="11273" max="11273" width="9.75" style="4" customWidth="1"/>
    <col min="11274" max="11274" width="0" style="4" hidden="1" customWidth="1"/>
    <col min="11275" max="11275" width="10.125" style="4" customWidth="1"/>
    <col min="11276" max="11276" width="11.625" style="4" customWidth="1"/>
    <col min="11277" max="11520" width="9" style="4"/>
    <col min="11521" max="11521" width="8.75" style="4" bestFit="1" customWidth="1"/>
    <col min="11522" max="11522" width="6.375" style="4" customWidth="1"/>
    <col min="11523" max="11523" width="9.125" style="4" customWidth="1"/>
    <col min="11524" max="11524" width="8.25" style="4" customWidth="1"/>
    <col min="11525" max="11525" width="7.125" style="4" customWidth="1"/>
    <col min="11526" max="11526" width="7.875" style="4" customWidth="1"/>
    <col min="11527" max="11527" width="8.125" style="4" customWidth="1"/>
    <col min="11528" max="11528" width="6.875" style="4" customWidth="1"/>
    <col min="11529" max="11529" width="9.75" style="4" customWidth="1"/>
    <col min="11530" max="11530" width="0" style="4" hidden="1" customWidth="1"/>
    <col min="11531" max="11531" width="10.125" style="4" customWidth="1"/>
    <col min="11532" max="11532" width="11.625" style="4" customWidth="1"/>
    <col min="11533" max="11776" width="9" style="4"/>
    <col min="11777" max="11777" width="8.75" style="4" bestFit="1" customWidth="1"/>
    <col min="11778" max="11778" width="6.375" style="4" customWidth="1"/>
    <col min="11779" max="11779" width="9.125" style="4" customWidth="1"/>
    <col min="11780" max="11780" width="8.25" style="4" customWidth="1"/>
    <col min="11781" max="11781" width="7.125" style="4" customWidth="1"/>
    <col min="11782" max="11782" width="7.875" style="4" customWidth="1"/>
    <col min="11783" max="11783" width="8.125" style="4" customWidth="1"/>
    <col min="11784" max="11784" width="6.875" style="4" customWidth="1"/>
    <col min="11785" max="11785" width="9.75" style="4" customWidth="1"/>
    <col min="11786" max="11786" width="0" style="4" hidden="1" customWidth="1"/>
    <col min="11787" max="11787" width="10.125" style="4" customWidth="1"/>
    <col min="11788" max="11788" width="11.625" style="4" customWidth="1"/>
    <col min="11789" max="12032" width="9" style="4"/>
    <col min="12033" max="12033" width="8.75" style="4" bestFit="1" customWidth="1"/>
    <col min="12034" max="12034" width="6.375" style="4" customWidth="1"/>
    <col min="12035" max="12035" width="9.125" style="4" customWidth="1"/>
    <col min="12036" max="12036" width="8.25" style="4" customWidth="1"/>
    <col min="12037" max="12037" width="7.125" style="4" customWidth="1"/>
    <col min="12038" max="12038" width="7.875" style="4" customWidth="1"/>
    <col min="12039" max="12039" width="8.125" style="4" customWidth="1"/>
    <col min="12040" max="12040" width="6.875" style="4" customWidth="1"/>
    <col min="12041" max="12041" width="9.75" style="4" customWidth="1"/>
    <col min="12042" max="12042" width="0" style="4" hidden="1" customWidth="1"/>
    <col min="12043" max="12043" width="10.125" style="4" customWidth="1"/>
    <col min="12044" max="12044" width="11.625" style="4" customWidth="1"/>
    <col min="12045" max="12288" width="9" style="4"/>
    <col min="12289" max="12289" width="8.75" style="4" bestFit="1" customWidth="1"/>
    <col min="12290" max="12290" width="6.375" style="4" customWidth="1"/>
    <col min="12291" max="12291" width="9.125" style="4" customWidth="1"/>
    <col min="12292" max="12292" width="8.25" style="4" customWidth="1"/>
    <col min="12293" max="12293" width="7.125" style="4" customWidth="1"/>
    <col min="12294" max="12294" width="7.875" style="4" customWidth="1"/>
    <col min="12295" max="12295" width="8.125" style="4" customWidth="1"/>
    <col min="12296" max="12296" width="6.875" style="4" customWidth="1"/>
    <col min="12297" max="12297" width="9.75" style="4" customWidth="1"/>
    <col min="12298" max="12298" width="0" style="4" hidden="1" customWidth="1"/>
    <col min="12299" max="12299" width="10.125" style="4" customWidth="1"/>
    <col min="12300" max="12300" width="11.625" style="4" customWidth="1"/>
    <col min="12301" max="12544" width="9" style="4"/>
    <col min="12545" max="12545" width="8.75" style="4" bestFit="1" customWidth="1"/>
    <col min="12546" max="12546" width="6.375" style="4" customWidth="1"/>
    <col min="12547" max="12547" width="9.125" style="4" customWidth="1"/>
    <col min="12548" max="12548" width="8.25" style="4" customWidth="1"/>
    <col min="12549" max="12549" width="7.125" style="4" customWidth="1"/>
    <col min="12550" max="12550" width="7.875" style="4" customWidth="1"/>
    <col min="12551" max="12551" width="8.125" style="4" customWidth="1"/>
    <col min="12552" max="12552" width="6.875" style="4" customWidth="1"/>
    <col min="12553" max="12553" width="9.75" style="4" customWidth="1"/>
    <col min="12554" max="12554" width="0" style="4" hidden="1" customWidth="1"/>
    <col min="12555" max="12555" width="10.125" style="4" customWidth="1"/>
    <col min="12556" max="12556" width="11.625" style="4" customWidth="1"/>
    <col min="12557" max="12800" width="9" style="4"/>
    <col min="12801" max="12801" width="8.75" style="4" bestFit="1" customWidth="1"/>
    <col min="12802" max="12802" width="6.375" style="4" customWidth="1"/>
    <col min="12803" max="12803" width="9.125" style="4" customWidth="1"/>
    <col min="12804" max="12804" width="8.25" style="4" customWidth="1"/>
    <col min="12805" max="12805" width="7.125" style="4" customWidth="1"/>
    <col min="12806" max="12806" width="7.875" style="4" customWidth="1"/>
    <col min="12807" max="12807" width="8.125" style="4" customWidth="1"/>
    <col min="12808" max="12808" width="6.875" style="4" customWidth="1"/>
    <col min="12809" max="12809" width="9.75" style="4" customWidth="1"/>
    <col min="12810" max="12810" width="0" style="4" hidden="1" customWidth="1"/>
    <col min="12811" max="12811" width="10.125" style="4" customWidth="1"/>
    <col min="12812" max="12812" width="11.625" style="4" customWidth="1"/>
    <col min="12813" max="13056" width="9" style="4"/>
    <col min="13057" max="13057" width="8.75" style="4" bestFit="1" customWidth="1"/>
    <col min="13058" max="13058" width="6.375" style="4" customWidth="1"/>
    <col min="13059" max="13059" width="9.125" style="4" customWidth="1"/>
    <col min="13060" max="13060" width="8.25" style="4" customWidth="1"/>
    <col min="13061" max="13061" width="7.125" style="4" customWidth="1"/>
    <col min="13062" max="13062" width="7.875" style="4" customWidth="1"/>
    <col min="13063" max="13063" width="8.125" style="4" customWidth="1"/>
    <col min="13064" max="13064" width="6.875" style="4" customWidth="1"/>
    <col min="13065" max="13065" width="9.75" style="4" customWidth="1"/>
    <col min="13066" max="13066" width="0" style="4" hidden="1" customWidth="1"/>
    <col min="13067" max="13067" width="10.125" style="4" customWidth="1"/>
    <col min="13068" max="13068" width="11.625" style="4" customWidth="1"/>
    <col min="13069" max="13312" width="9" style="4"/>
    <col min="13313" max="13313" width="8.75" style="4" bestFit="1" customWidth="1"/>
    <col min="13314" max="13314" width="6.375" style="4" customWidth="1"/>
    <col min="13315" max="13315" width="9.125" style="4" customWidth="1"/>
    <col min="13316" max="13316" width="8.25" style="4" customWidth="1"/>
    <col min="13317" max="13317" width="7.125" style="4" customWidth="1"/>
    <col min="13318" max="13318" width="7.875" style="4" customWidth="1"/>
    <col min="13319" max="13319" width="8.125" style="4" customWidth="1"/>
    <col min="13320" max="13320" width="6.875" style="4" customWidth="1"/>
    <col min="13321" max="13321" width="9.75" style="4" customWidth="1"/>
    <col min="13322" max="13322" width="0" style="4" hidden="1" customWidth="1"/>
    <col min="13323" max="13323" width="10.125" style="4" customWidth="1"/>
    <col min="13324" max="13324" width="11.625" style="4" customWidth="1"/>
    <col min="13325" max="13568" width="9" style="4"/>
    <col min="13569" max="13569" width="8.75" style="4" bestFit="1" customWidth="1"/>
    <col min="13570" max="13570" width="6.375" style="4" customWidth="1"/>
    <col min="13571" max="13571" width="9.125" style="4" customWidth="1"/>
    <col min="13572" max="13572" width="8.25" style="4" customWidth="1"/>
    <col min="13573" max="13573" width="7.125" style="4" customWidth="1"/>
    <col min="13574" max="13574" width="7.875" style="4" customWidth="1"/>
    <col min="13575" max="13575" width="8.125" style="4" customWidth="1"/>
    <col min="13576" max="13576" width="6.875" style="4" customWidth="1"/>
    <col min="13577" max="13577" width="9.75" style="4" customWidth="1"/>
    <col min="13578" max="13578" width="0" style="4" hidden="1" customWidth="1"/>
    <col min="13579" max="13579" width="10.125" style="4" customWidth="1"/>
    <col min="13580" max="13580" width="11.625" style="4" customWidth="1"/>
    <col min="13581" max="13824" width="9" style="4"/>
    <col min="13825" max="13825" width="8.75" style="4" bestFit="1" customWidth="1"/>
    <col min="13826" max="13826" width="6.375" style="4" customWidth="1"/>
    <col min="13827" max="13827" width="9.125" style="4" customWidth="1"/>
    <col min="13828" max="13828" width="8.25" style="4" customWidth="1"/>
    <col min="13829" max="13829" width="7.125" style="4" customWidth="1"/>
    <col min="13830" max="13830" width="7.875" style="4" customWidth="1"/>
    <col min="13831" max="13831" width="8.125" style="4" customWidth="1"/>
    <col min="13832" max="13832" width="6.875" style="4" customWidth="1"/>
    <col min="13833" max="13833" width="9.75" style="4" customWidth="1"/>
    <col min="13834" max="13834" width="0" style="4" hidden="1" customWidth="1"/>
    <col min="13835" max="13835" width="10.125" style="4" customWidth="1"/>
    <col min="13836" max="13836" width="11.625" style="4" customWidth="1"/>
    <col min="13837" max="14080" width="9" style="4"/>
    <col min="14081" max="14081" width="8.75" style="4" bestFit="1" customWidth="1"/>
    <col min="14082" max="14082" width="6.375" style="4" customWidth="1"/>
    <col min="14083" max="14083" width="9.125" style="4" customWidth="1"/>
    <col min="14084" max="14084" width="8.25" style="4" customWidth="1"/>
    <col min="14085" max="14085" width="7.125" style="4" customWidth="1"/>
    <col min="14086" max="14086" width="7.875" style="4" customWidth="1"/>
    <col min="14087" max="14087" width="8.125" style="4" customWidth="1"/>
    <col min="14088" max="14088" width="6.875" style="4" customWidth="1"/>
    <col min="14089" max="14089" width="9.75" style="4" customWidth="1"/>
    <col min="14090" max="14090" width="0" style="4" hidden="1" customWidth="1"/>
    <col min="14091" max="14091" width="10.125" style="4" customWidth="1"/>
    <col min="14092" max="14092" width="11.625" style="4" customWidth="1"/>
    <col min="14093" max="14336" width="9" style="4"/>
    <col min="14337" max="14337" width="8.75" style="4" bestFit="1" customWidth="1"/>
    <col min="14338" max="14338" width="6.375" style="4" customWidth="1"/>
    <col min="14339" max="14339" width="9.125" style="4" customWidth="1"/>
    <col min="14340" max="14340" width="8.25" style="4" customWidth="1"/>
    <col min="14341" max="14341" width="7.125" style="4" customWidth="1"/>
    <col min="14342" max="14342" width="7.875" style="4" customWidth="1"/>
    <col min="14343" max="14343" width="8.125" style="4" customWidth="1"/>
    <col min="14344" max="14344" width="6.875" style="4" customWidth="1"/>
    <col min="14345" max="14345" width="9.75" style="4" customWidth="1"/>
    <col min="14346" max="14346" width="0" style="4" hidden="1" customWidth="1"/>
    <col min="14347" max="14347" width="10.125" style="4" customWidth="1"/>
    <col min="14348" max="14348" width="11.625" style="4" customWidth="1"/>
    <col min="14349" max="14592" width="9" style="4"/>
    <col min="14593" max="14593" width="8.75" style="4" bestFit="1" customWidth="1"/>
    <col min="14594" max="14594" width="6.375" style="4" customWidth="1"/>
    <col min="14595" max="14595" width="9.125" style="4" customWidth="1"/>
    <col min="14596" max="14596" width="8.25" style="4" customWidth="1"/>
    <col min="14597" max="14597" width="7.125" style="4" customWidth="1"/>
    <col min="14598" max="14598" width="7.875" style="4" customWidth="1"/>
    <col min="14599" max="14599" width="8.125" style="4" customWidth="1"/>
    <col min="14600" max="14600" width="6.875" style="4" customWidth="1"/>
    <col min="14601" max="14601" width="9.75" style="4" customWidth="1"/>
    <col min="14602" max="14602" width="0" style="4" hidden="1" customWidth="1"/>
    <col min="14603" max="14603" width="10.125" style="4" customWidth="1"/>
    <col min="14604" max="14604" width="11.625" style="4" customWidth="1"/>
    <col min="14605" max="14848" width="9" style="4"/>
    <col min="14849" max="14849" width="8.75" style="4" bestFit="1" customWidth="1"/>
    <col min="14850" max="14850" width="6.375" style="4" customWidth="1"/>
    <col min="14851" max="14851" width="9.125" style="4" customWidth="1"/>
    <col min="14852" max="14852" width="8.25" style="4" customWidth="1"/>
    <col min="14853" max="14853" width="7.125" style="4" customWidth="1"/>
    <col min="14854" max="14854" width="7.875" style="4" customWidth="1"/>
    <col min="14855" max="14855" width="8.125" style="4" customWidth="1"/>
    <col min="14856" max="14856" width="6.875" style="4" customWidth="1"/>
    <col min="14857" max="14857" width="9.75" style="4" customWidth="1"/>
    <col min="14858" max="14858" width="0" style="4" hidden="1" customWidth="1"/>
    <col min="14859" max="14859" width="10.125" style="4" customWidth="1"/>
    <col min="14860" max="14860" width="11.625" style="4" customWidth="1"/>
    <col min="14861" max="15104" width="9" style="4"/>
    <col min="15105" max="15105" width="8.75" style="4" bestFit="1" customWidth="1"/>
    <col min="15106" max="15106" width="6.375" style="4" customWidth="1"/>
    <col min="15107" max="15107" width="9.125" style="4" customWidth="1"/>
    <col min="15108" max="15108" width="8.25" style="4" customWidth="1"/>
    <col min="15109" max="15109" width="7.125" style="4" customWidth="1"/>
    <col min="15110" max="15110" width="7.875" style="4" customWidth="1"/>
    <col min="15111" max="15111" width="8.125" style="4" customWidth="1"/>
    <col min="15112" max="15112" width="6.875" style="4" customWidth="1"/>
    <col min="15113" max="15113" width="9.75" style="4" customWidth="1"/>
    <col min="15114" max="15114" width="0" style="4" hidden="1" customWidth="1"/>
    <col min="15115" max="15115" width="10.125" style="4" customWidth="1"/>
    <col min="15116" max="15116" width="11.625" style="4" customWidth="1"/>
    <col min="15117" max="15360" width="9" style="4"/>
    <col min="15361" max="15361" width="8.75" style="4" bestFit="1" customWidth="1"/>
    <col min="15362" max="15362" width="6.375" style="4" customWidth="1"/>
    <col min="15363" max="15363" width="9.125" style="4" customWidth="1"/>
    <col min="15364" max="15364" width="8.25" style="4" customWidth="1"/>
    <col min="15365" max="15365" width="7.125" style="4" customWidth="1"/>
    <col min="15366" max="15366" width="7.875" style="4" customWidth="1"/>
    <col min="15367" max="15367" width="8.125" style="4" customWidth="1"/>
    <col min="15368" max="15368" width="6.875" style="4" customWidth="1"/>
    <col min="15369" max="15369" width="9.75" style="4" customWidth="1"/>
    <col min="15370" max="15370" width="0" style="4" hidden="1" customWidth="1"/>
    <col min="15371" max="15371" width="10.125" style="4" customWidth="1"/>
    <col min="15372" max="15372" width="11.625" style="4" customWidth="1"/>
    <col min="15373" max="15616" width="9" style="4"/>
    <col min="15617" max="15617" width="8.75" style="4" bestFit="1" customWidth="1"/>
    <col min="15618" max="15618" width="6.375" style="4" customWidth="1"/>
    <col min="15619" max="15619" width="9.125" style="4" customWidth="1"/>
    <col min="15620" max="15620" width="8.25" style="4" customWidth="1"/>
    <col min="15621" max="15621" width="7.125" style="4" customWidth="1"/>
    <col min="15622" max="15622" width="7.875" style="4" customWidth="1"/>
    <col min="15623" max="15623" width="8.125" style="4" customWidth="1"/>
    <col min="15624" max="15624" width="6.875" style="4" customWidth="1"/>
    <col min="15625" max="15625" width="9.75" style="4" customWidth="1"/>
    <col min="15626" max="15626" width="0" style="4" hidden="1" customWidth="1"/>
    <col min="15627" max="15627" width="10.125" style="4" customWidth="1"/>
    <col min="15628" max="15628" width="11.625" style="4" customWidth="1"/>
    <col min="15629" max="15872" width="9" style="4"/>
    <col min="15873" max="15873" width="8.75" style="4" bestFit="1" customWidth="1"/>
    <col min="15874" max="15874" width="6.375" style="4" customWidth="1"/>
    <col min="15875" max="15875" width="9.125" style="4" customWidth="1"/>
    <col min="15876" max="15876" width="8.25" style="4" customWidth="1"/>
    <col min="15877" max="15877" width="7.125" style="4" customWidth="1"/>
    <col min="15878" max="15878" width="7.875" style="4" customWidth="1"/>
    <col min="15879" max="15879" width="8.125" style="4" customWidth="1"/>
    <col min="15880" max="15880" width="6.875" style="4" customWidth="1"/>
    <col min="15881" max="15881" width="9.75" style="4" customWidth="1"/>
    <col min="15882" max="15882" width="0" style="4" hidden="1" customWidth="1"/>
    <col min="15883" max="15883" width="10.125" style="4" customWidth="1"/>
    <col min="15884" max="15884" width="11.625" style="4" customWidth="1"/>
    <col min="15885" max="16128" width="9" style="4"/>
    <col min="16129" max="16129" width="8.75" style="4" bestFit="1" customWidth="1"/>
    <col min="16130" max="16130" width="6.375" style="4" customWidth="1"/>
    <col min="16131" max="16131" width="9.125" style="4" customWidth="1"/>
    <col min="16132" max="16132" width="8.25" style="4" customWidth="1"/>
    <col min="16133" max="16133" width="7.125" style="4" customWidth="1"/>
    <col min="16134" max="16134" width="7.875" style="4" customWidth="1"/>
    <col min="16135" max="16135" width="8.125" style="4" customWidth="1"/>
    <col min="16136" max="16136" width="6.875" style="4" customWidth="1"/>
    <col min="16137" max="16137" width="9.75" style="4" customWidth="1"/>
    <col min="16138" max="16138" width="0" style="4" hidden="1" customWidth="1"/>
    <col min="16139" max="16139" width="10.125" style="4" customWidth="1"/>
    <col min="16140" max="16140" width="11.625" style="4" customWidth="1"/>
    <col min="16141" max="16384" width="9" style="4"/>
  </cols>
  <sheetData>
    <row r="1" spans="1:12" ht="16.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12" customFormat="1" ht="18.75" customHeight="1" x14ac:dyDescent="0.2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10"/>
      <c r="K2" s="11" t="s">
        <v>10</v>
      </c>
      <c r="L2" s="9" t="s">
        <v>11</v>
      </c>
    </row>
    <row r="3" spans="1:12" ht="16.5" customHeight="1" x14ac:dyDescent="0.25">
      <c r="A3" s="13" t="s">
        <v>12</v>
      </c>
      <c r="B3" s="14">
        <v>30</v>
      </c>
      <c r="C3" s="15">
        <v>22530</v>
      </c>
      <c r="D3" s="15">
        <v>3250</v>
      </c>
      <c r="E3" s="15">
        <v>1520</v>
      </c>
      <c r="F3" s="16">
        <v>400</v>
      </c>
      <c r="G3" s="16">
        <v>153</v>
      </c>
      <c r="H3" s="16">
        <v>100</v>
      </c>
      <c r="I3" s="17">
        <f>SUM(C3:H3)</f>
        <v>27953</v>
      </c>
      <c r="J3" s="18">
        <f t="shared" ref="J3:J34" si="0">B3*I3</f>
        <v>838590</v>
      </c>
      <c r="K3" s="19">
        <v>2450</v>
      </c>
      <c r="L3" s="20">
        <f t="shared" ref="L3:L25" si="1">SUM(K3*B3)</f>
        <v>73500</v>
      </c>
    </row>
    <row r="4" spans="1:12" ht="16.5" customHeight="1" x14ac:dyDescent="0.25">
      <c r="A4" s="13" t="s">
        <v>13</v>
      </c>
      <c r="B4" s="14">
        <v>47</v>
      </c>
      <c r="C4" s="15">
        <v>22530</v>
      </c>
      <c r="D4" s="15">
        <v>3250</v>
      </c>
      <c r="E4" s="15">
        <v>1520</v>
      </c>
      <c r="F4" s="16"/>
      <c r="G4" s="16">
        <v>153</v>
      </c>
      <c r="H4" s="16">
        <v>100</v>
      </c>
      <c r="I4" s="17">
        <f t="shared" ref="I4:I34" si="2">SUM(C4:H4)</f>
        <v>27553</v>
      </c>
      <c r="J4" s="18">
        <f t="shared" si="0"/>
        <v>1294991</v>
      </c>
      <c r="K4" s="19">
        <v>2450</v>
      </c>
      <c r="L4" s="20">
        <f t="shared" si="1"/>
        <v>115150</v>
      </c>
    </row>
    <row r="5" spans="1:12" ht="16.5" customHeight="1" x14ac:dyDescent="0.25">
      <c r="A5" s="13" t="s">
        <v>14</v>
      </c>
      <c r="B5" s="14">
        <v>38</v>
      </c>
      <c r="C5" s="15">
        <v>22530</v>
      </c>
      <c r="D5" s="15">
        <v>3250</v>
      </c>
      <c r="E5" s="15">
        <v>1520</v>
      </c>
      <c r="F5" s="16">
        <v>400</v>
      </c>
      <c r="G5" s="16">
        <v>153</v>
      </c>
      <c r="H5" s="16">
        <v>100</v>
      </c>
      <c r="I5" s="17">
        <f t="shared" si="2"/>
        <v>27953</v>
      </c>
      <c r="J5" s="18">
        <f t="shared" si="0"/>
        <v>1062214</v>
      </c>
      <c r="K5" s="19">
        <v>2450</v>
      </c>
      <c r="L5" s="20">
        <f t="shared" si="1"/>
        <v>93100</v>
      </c>
    </row>
    <row r="6" spans="1:12" ht="16.5" customHeight="1" x14ac:dyDescent="0.25">
      <c r="A6" s="13" t="s">
        <v>15</v>
      </c>
      <c r="B6" s="14">
        <v>75</v>
      </c>
      <c r="C6" s="15">
        <v>22530</v>
      </c>
      <c r="D6" s="15">
        <v>3250</v>
      </c>
      <c r="E6" s="15">
        <v>1520</v>
      </c>
      <c r="F6" s="16">
        <v>400</v>
      </c>
      <c r="G6" s="16">
        <v>153</v>
      </c>
      <c r="H6" s="16">
        <v>100</v>
      </c>
      <c r="I6" s="17">
        <f>SUM(C6:H6)</f>
        <v>27953</v>
      </c>
      <c r="J6" s="18">
        <f t="shared" si="0"/>
        <v>2096475</v>
      </c>
      <c r="K6" s="19">
        <v>2450</v>
      </c>
      <c r="L6" s="20">
        <f t="shared" si="1"/>
        <v>183750</v>
      </c>
    </row>
    <row r="7" spans="1:12" ht="16.5" customHeight="1" x14ac:dyDescent="0.25">
      <c r="A7" s="13" t="s">
        <v>16</v>
      </c>
      <c r="B7" s="14">
        <v>73</v>
      </c>
      <c r="C7" s="15">
        <v>22530</v>
      </c>
      <c r="D7" s="15">
        <v>3250</v>
      </c>
      <c r="E7" s="15">
        <v>1520</v>
      </c>
      <c r="F7" s="16"/>
      <c r="G7" s="16">
        <v>153</v>
      </c>
      <c r="H7" s="16">
        <v>100</v>
      </c>
      <c r="I7" s="17">
        <f t="shared" si="2"/>
        <v>27553</v>
      </c>
      <c r="J7" s="18">
        <f t="shared" si="0"/>
        <v>2011369</v>
      </c>
      <c r="K7" s="19">
        <v>2450</v>
      </c>
      <c r="L7" s="20">
        <f t="shared" si="1"/>
        <v>178850</v>
      </c>
    </row>
    <row r="8" spans="1:12" ht="16.5" customHeight="1" x14ac:dyDescent="0.25">
      <c r="A8" s="13" t="s">
        <v>17</v>
      </c>
      <c r="B8" s="14">
        <v>80</v>
      </c>
      <c r="C8" s="15">
        <v>22530</v>
      </c>
      <c r="D8" s="15">
        <v>3250</v>
      </c>
      <c r="E8" s="15">
        <v>1520</v>
      </c>
      <c r="F8" s="16">
        <v>400</v>
      </c>
      <c r="G8" s="16">
        <v>153</v>
      </c>
      <c r="H8" s="16">
        <v>100</v>
      </c>
      <c r="I8" s="17">
        <f t="shared" si="2"/>
        <v>27953</v>
      </c>
      <c r="J8" s="18">
        <f t="shared" si="0"/>
        <v>2236240</v>
      </c>
      <c r="K8" s="19">
        <v>2450</v>
      </c>
      <c r="L8" s="20">
        <f t="shared" si="1"/>
        <v>196000</v>
      </c>
    </row>
    <row r="9" spans="1:12" x14ac:dyDescent="0.25">
      <c r="A9" s="13" t="s">
        <v>18</v>
      </c>
      <c r="B9" s="14">
        <v>68</v>
      </c>
      <c r="C9" s="15">
        <v>22530</v>
      </c>
      <c r="D9" s="15">
        <v>3300</v>
      </c>
      <c r="E9" s="15">
        <v>1230</v>
      </c>
      <c r="F9" s="15">
        <v>850</v>
      </c>
      <c r="G9" s="16">
        <v>153</v>
      </c>
      <c r="H9" s="16">
        <v>100</v>
      </c>
      <c r="I9" s="17">
        <f t="shared" si="2"/>
        <v>28163</v>
      </c>
      <c r="J9" s="18">
        <f t="shared" si="0"/>
        <v>1915084</v>
      </c>
      <c r="K9" s="19">
        <v>2450</v>
      </c>
      <c r="L9" s="20">
        <f t="shared" si="1"/>
        <v>166600</v>
      </c>
    </row>
    <row r="10" spans="1:12" ht="16.5" customHeight="1" x14ac:dyDescent="0.25">
      <c r="A10" s="13" t="s">
        <v>19</v>
      </c>
      <c r="B10" s="14">
        <v>95</v>
      </c>
      <c r="C10" s="15">
        <v>22530</v>
      </c>
      <c r="D10" s="15">
        <v>3300</v>
      </c>
      <c r="E10" s="15">
        <v>1230</v>
      </c>
      <c r="F10" s="15">
        <v>850</v>
      </c>
      <c r="G10" s="16">
        <v>153</v>
      </c>
      <c r="H10" s="16">
        <v>100</v>
      </c>
      <c r="I10" s="17">
        <f t="shared" si="2"/>
        <v>28163</v>
      </c>
      <c r="J10" s="18">
        <f t="shared" si="0"/>
        <v>2675485</v>
      </c>
      <c r="K10" s="19">
        <v>2450</v>
      </c>
      <c r="L10" s="20">
        <f t="shared" si="1"/>
        <v>232750</v>
      </c>
    </row>
    <row r="11" spans="1:12" x14ac:dyDescent="0.25">
      <c r="A11" s="13" t="s">
        <v>20</v>
      </c>
      <c r="B11" s="14">
        <v>126</v>
      </c>
      <c r="C11" s="15">
        <v>22530</v>
      </c>
      <c r="D11" s="15">
        <v>3300</v>
      </c>
      <c r="E11" s="15">
        <v>1230</v>
      </c>
      <c r="F11" s="15">
        <v>850</v>
      </c>
      <c r="G11" s="16">
        <v>153</v>
      </c>
      <c r="H11" s="16">
        <v>100</v>
      </c>
      <c r="I11" s="17">
        <f t="shared" si="2"/>
        <v>28163</v>
      </c>
      <c r="J11" s="18">
        <f t="shared" si="0"/>
        <v>3548538</v>
      </c>
      <c r="K11" s="19">
        <v>2450</v>
      </c>
      <c r="L11" s="20">
        <f t="shared" si="1"/>
        <v>308700</v>
      </c>
    </row>
    <row r="12" spans="1:12" s="12" customFormat="1" ht="18.75" customHeight="1" x14ac:dyDescent="0.25">
      <c r="A12" s="13" t="s">
        <v>21</v>
      </c>
      <c r="B12" s="14">
        <v>81</v>
      </c>
      <c r="C12" s="16">
        <v>0</v>
      </c>
      <c r="D12" s="16">
        <v>28955</v>
      </c>
      <c r="E12" s="16" t="s">
        <v>22</v>
      </c>
      <c r="F12" s="16">
        <v>0</v>
      </c>
      <c r="G12" s="16">
        <v>153</v>
      </c>
      <c r="H12" s="16">
        <v>100</v>
      </c>
      <c r="I12" s="17">
        <f t="shared" si="2"/>
        <v>29208</v>
      </c>
      <c r="J12" s="18">
        <f t="shared" si="0"/>
        <v>2365848</v>
      </c>
      <c r="K12" s="21">
        <v>2950</v>
      </c>
      <c r="L12" s="20">
        <f t="shared" si="1"/>
        <v>238950</v>
      </c>
    </row>
    <row r="13" spans="1:12" x14ac:dyDescent="0.25">
      <c r="A13" s="13" t="s">
        <v>23</v>
      </c>
      <c r="B13" s="14">
        <v>100</v>
      </c>
      <c r="C13" s="16" t="s">
        <v>22</v>
      </c>
      <c r="D13" s="16">
        <v>28955</v>
      </c>
      <c r="E13" s="16" t="s">
        <v>22</v>
      </c>
      <c r="F13" s="16">
        <v>0</v>
      </c>
      <c r="G13" s="16">
        <v>153</v>
      </c>
      <c r="H13" s="16">
        <v>100</v>
      </c>
      <c r="I13" s="17">
        <f t="shared" si="2"/>
        <v>29208</v>
      </c>
      <c r="J13" s="18">
        <f t="shared" si="0"/>
        <v>2920800</v>
      </c>
      <c r="K13" s="19">
        <v>2950</v>
      </c>
      <c r="L13" s="20">
        <f t="shared" si="1"/>
        <v>295000</v>
      </c>
    </row>
    <row r="14" spans="1:12" x14ac:dyDescent="0.25">
      <c r="A14" s="13" t="s">
        <v>24</v>
      </c>
      <c r="B14" s="14">
        <v>86</v>
      </c>
      <c r="C14" s="16" t="s">
        <v>22</v>
      </c>
      <c r="D14" s="16">
        <v>28955</v>
      </c>
      <c r="E14" s="16" t="s">
        <v>22</v>
      </c>
      <c r="F14" s="16">
        <v>0</v>
      </c>
      <c r="G14" s="16">
        <v>153</v>
      </c>
      <c r="H14" s="16">
        <v>100</v>
      </c>
      <c r="I14" s="17">
        <f t="shared" si="2"/>
        <v>29208</v>
      </c>
      <c r="J14" s="18">
        <f t="shared" si="0"/>
        <v>2511888</v>
      </c>
      <c r="K14" s="19">
        <v>2950</v>
      </c>
      <c r="L14" s="20">
        <f t="shared" si="1"/>
        <v>253700</v>
      </c>
    </row>
    <row r="15" spans="1:12" ht="17.25" customHeight="1" x14ac:dyDescent="0.25">
      <c r="A15" s="13" t="s">
        <v>25</v>
      </c>
      <c r="B15" s="22">
        <v>102</v>
      </c>
      <c r="C15" s="15">
        <v>22800</v>
      </c>
      <c r="D15" s="15">
        <v>4510</v>
      </c>
      <c r="E15" s="16">
        <v>110</v>
      </c>
      <c r="F15" s="16">
        <v>400</v>
      </c>
      <c r="G15" s="16">
        <v>153</v>
      </c>
      <c r="H15" s="16">
        <v>100</v>
      </c>
      <c r="I15" s="17">
        <f t="shared" si="2"/>
        <v>28073</v>
      </c>
      <c r="J15" s="18">
        <f t="shared" si="0"/>
        <v>2863446</v>
      </c>
      <c r="K15" s="19">
        <v>2450</v>
      </c>
      <c r="L15" s="20">
        <f t="shared" si="1"/>
        <v>249900</v>
      </c>
    </row>
    <row r="16" spans="1:12" ht="16.5" customHeight="1" x14ac:dyDescent="0.25">
      <c r="A16" s="13" t="s">
        <v>26</v>
      </c>
      <c r="B16" s="14" ph="1">
        <v>29</v>
      </c>
      <c r="C16" s="16">
        <v>22800</v>
      </c>
      <c r="D16" s="15">
        <v>4510</v>
      </c>
      <c r="E16" s="16">
        <v>390</v>
      </c>
      <c r="F16" s="16">
        <v>400</v>
      </c>
      <c r="G16" s="16">
        <v>153</v>
      </c>
      <c r="H16" s="16">
        <v>100</v>
      </c>
      <c r="I16" s="17">
        <f t="shared" si="2"/>
        <v>28353</v>
      </c>
      <c r="J16" s="18">
        <f t="shared" si="0"/>
        <v>822237</v>
      </c>
      <c r="K16" s="19">
        <v>2450</v>
      </c>
      <c r="L16" s="20">
        <f t="shared" si="1"/>
        <v>71050</v>
      </c>
    </row>
    <row r="17" spans="1:12" ht="17.25" customHeight="1" x14ac:dyDescent="0.25">
      <c r="A17" s="13" t="s">
        <v>27</v>
      </c>
      <c r="B17" s="14" ph="1">
        <v>84</v>
      </c>
      <c r="C17" s="16">
        <v>22800</v>
      </c>
      <c r="D17" s="15">
        <v>4510</v>
      </c>
      <c r="E17" s="16"/>
      <c r="F17" s="16">
        <v>400</v>
      </c>
      <c r="G17" s="16">
        <v>153</v>
      </c>
      <c r="H17" s="16">
        <v>100</v>
      </c>
      <c r="I17" s="17">
        <f t="shared" si="2"/>
        <v>27963</v>
      </c>
      <c r="J17" s="18">
        <f t="shared" si="0"/>
        <v>2348892</v>
      </c>
      <c r="K17" s="19">
        <v>2450</v>
      </c>
      <c r="L17" s="20">
        <f t="shared" si="1"/>
        <v>205800</v>
      </c>
    </row>
    <row r="18" spans="1:12" x14ac:dyDescent="0.25">
      <c r="A18" s="13" t="s">
        <v>28</v>
      </c>
      <c r="B18" s="14">
        <v>45</v>
      </c>
      <c r="C18" s="16">
        <v>22800</v>
      </c>
      <c r="D18" s="15">
        <v>4510</v>
      </c>
      <c r="E18" s="16">
        <v>390</v>
      </c>
      <c r="F18" s="16">
        <v>550</v>
      </c>
      <c r="G18" s="16">
        <v>153</v>
      </c>
      <c r="H18" s="16">
        <v>100</v>
      </c>
      <c r="I18" s="17">
        <f t="shared" si="2"/>
        <v>28503</v>
      </c>
      <c r="J18" s="18">
        <f t="shared" si="0"/>
        <v>1282635</v>
      </c>
      <c r="K18" s="19">
        <v>2450</v>
      </c>
      <c r="L18" s="20">
        <f t="shared" si="1"/>
        <v>110250</v>
      </c>
    </row>
    <row r="19" spans="1:12" x14ac:dyDescent="0.25">
      <c r="A19" s="13" t="s">
        <v>29</v>
      </c>
      <c r="B19" s="14">
        <v>141</v>
      </c>
      <c r="C19" s="16">
        <v>22800</v>
      </c>
      <c r="D19" s="15">
        <v>4510</v>
      </c>
      <c r="E19" s="16">
        <v>0</v>
      </c>
      <c r="F19" s="16">
        <v>550</v>
      </c>
      <c r="G19" s="16">
        <v>153</v>
      </c>
      <c r="H19" s="16">
        <v>100</v>
      </c>
      <c r="I19" s="17">
        <f t="shared" si="2"/>
        <v>28113</v>
      </c>
      <c r="J19" s="18">
        <f t="shared" si="0"/>
        <v>3963933</v>
      </c>
      <c r="K19" s="19">
        <v>2450</v>
      </c>
      <c r="L19" s="20">
        <f t="shared" si="1"/>
        <v>345450</v>
      </c>
    </row>
    <row r="20" spans="1:12" ht="16.5" customHeight="1" x14ac:dyDescent="0.25">
      <c r="A20" s="13" t="s">
        <v>30</v>
      </c>
      <c r="B20" s="14">
        <v>116</v>
      </c>
      <c r="C20" s="15">
        <v>22530</v>
      </c>
      <c r="D20" s="15">
        <v>3365</v>
      </c>
      <c r="E20" s="15">
        <v>2970</v>
      </c>
      <c r="F20" s="16">
        <v>0</v>
      </c>
      <c r="G20" s="16">
        <v>153</v>
      </c>
      <c r="H20" s="16">
        <v>100</v>
      </c>
      <c r="I20" s="17">
        <f t="shared" si="2"/>
        <v>29118</v>
      </c>
      <c r="J20" s="18">
        <f t="shared" si="0"/>
        <v>3377688</v>
      </c>
      <c r="K20" s="19">
        <v>2450</v>
      </c>
      <c r="L20" s="20">
        <f t="shared" si="1"/>
        <v>284200</v>
      </c>
    </row>
    <row r="21" spans="1:12" ht="16.5" customHeight="1" x14ac:dyDescent="0.25">
      <c r="A21" s="13" t="s">
        <v>31</v>
      </c>
      <c r="B21" s="14">
        <v>130</v>
      </c>
      <c r="C21" s="15">
        <v>22530</v>
      </c>
      <c r="D21" s="15">
        <v>3365</v>
      </c>
      <c r="E21" s="15">
        <v>2970</v>
      </c>
      <c r="F21" s="16">
        <v>0</v>
      </c>
      <c r="G21" s="16">
        <v>153</v>
      </c>
      <c r="H21" s="16">
        <v>100</v>
      </c>
      <c r="I21" s="17">
        <f t="shared" si="2"/>
        <v>29118</v>
      </c>
      <c r="J21" s="18">
        <f t="shared" si="0"/>
        <v>3785340</v>
      </c>
      <c r="K21" s="19">
        <v>2450</v>
      </c>
      <c r="L21" s="20">
        <f t="shared" si="1"/>
        <v>318500</v>
      </c>
    </row>
    <row r="22" spans="1:12" ht="16.5" customHeight="1" x14ac:dyDescent="0.25">
      <c r="A22" s="13" t="s">
        <v>32</v>
      </c>
      <c r="B22" s="14">
        <v>183</v>
      </c>
      <c r="C22" s="15">
        <v>22530</v>
      </c>
      <c r="D22" s="15">
        <v>3365</v>
      </c>
      <c r="E22" s="15">
        <v>2970</v>
      </c>
      <c r="F22" s="16">
        <v>0</v>
      </c>
      <c r="G22" s="16">
        <v>153</v>
      </c>
      <c r="H22" s="16">
        <v>100</v>
      </c>
      <c r="I22" s="17">
        <f t="shared" si="2"/>
        <v>29118</v>
      </c>
      <c r="J22" s="18">
        <f t="shared" si="0"/>
        <v>5328594</v>
      </c>
      <c r="K22" s="19">
        <v>2450</v>
      </c>
      <c r="L22" s="20">
        <f t="shared" si="1"/>
        <v>448350</v>
      </c>
    </row>
    <row r="23" spans="1:12" ht="16.5" customHeight="1" x14ac:dyDescent="0.25">
      <c r="A23" s="13" t="s">
        <v>33</v>
      </c>
      <c r="B23" s="14">
        <v>141</v>
      </c>
      <c r="C23" s="15">
        <v>22530</v>
      </c>
      <c r="D23" s="15">
        <v>3250</v>
      </c>
      <c r="E23" s="15">
        <v>1520</v>
      </c>
      <c r="F23" s="16">
        <v>400</v>
      </c>
      <c r="G23" s="16">
        <v>153</v>
      </c>
      <c r="H23" s="16">
        <v>100</v>
      </c>
      <c r="I23" s="17">
        <f t="shared" si="2"/>
        <v>27953</v>
      </c>
      <c r="J23" s="18">
        <f t="shared" si="0"/>
        <v>3941373</v>
      </c>
      <c r="K23" s="19">
        <v>2450</v>
      </c>
      <c r="L23" s="20">
        <f t="shared" si="1"/>
        <v>345450</v>
      </c>
    </row>
    <row r="24" spans="1:12" ht="16.5" customHeight="1" x14ac:dyDescent="0.25">
      <c r="A24" s="13" t="s">
        <v>34</v>
      </c>
      <c r="B24" s="14">
        <v>145</v>
      </c>
      <c r="C24" s="15">
        <v>22530</v>
      </c>
      <c r="D24" s="15">
        <v>3250</v>
      </c>
      <c r="E24" s="15">
        <v>1520</v>
      </c>
      <c r="F24" s="16">
        <v>400</v>
      </c>
      <c r="G24" s="16">
        <v>153</v>
      </c>
      <c r="H24" s="16">
        <v>100</v>
      </c>
      <c r="I24" s="17">
        <f t="shared" si="2"/>
        <v>27953</v>
      </c>
      <c r="J24" s="18">
        <f t="shared" si="0"/>
        <v>4053185</v>
      </c>
      <c r="K24" s="19">
        <v>2450</v>
      </c>
      <c r="L24" s="20">
        <f t="shared" si="1"/>
        <v>355250</v>
      </c>
    </row>
    <row r="25" spans="1:12" ht="16.5" customHeight="1" x14ac:dyDescent="0.25">
      <c r="A25" s="13" t="s">
        <v>35</v>
      </c>
      <c r="B25" s="14">
        <v>95</v>
      </c>
      <c r="C25" s="15">
        <v>22530</v>
      </c>
      <c r="D25" s="15">
        <v>3250</v>
      </c>
      <c r="E25" s="15">
        <v>1520</v>
      </c>
      <c r="F25" s="16">
        <v>400</v>
      </c>
      <c r="G25" s="16">
        <v>153</v>
      </c>
      <c r="H25" s="16">
        <v>100</v>
      </c>
      <c r="I25" s="17">
        <f t="shared" si="2"/>
        <v>27953</v>
      </c>
      <c r="J25" s="18">
        <f t="shared" si="0"/>
        <v>2655535</v>
      </c>
      <c r="K25" s="19">
        <v>2450</v>
      </c>
      <c r="L25" s="20">
        <f t="shared" si="1"/>
        <v>232750</v>
      </c>
    </row>
    <row r="26" spans="1:12" x14ac:dyDescent="0.25">
      <c r="A26" s="13" t="s">
        <v>36</v>
      </c>
      <c r="B26" s="14">
        <v>30</v>
      </c>
      <c r="C26" s="15">
        <v>21230</v>
      </c>
      <c r="D26" s="15">
        <v>3300</v>
      </c>
      <c r="E26" s="15">
        <v>1235</v>
      </c>
      <c r="F26" s="15">
        <v>550</v>
      </c>
      <c r="G26" s="16">
        <v>153</v>
      </c>
      <c r="H26" s="16">
        <v>100</v>
      </c>
      <c r="I26" s="17">
        <f t="shared" si="2"/>
        <v>26568</v>
      </c>
      <c r="J26" s="18">
        <f t="shared" si="0"/>
        <v>797040</v>
      </c>
      <c r="K26" s="19"/>
      <c r="L26" s="20"/>
    </row>
    <row r="27" spans="1:12" x14ac:dyDescent="0.25">
      <c r="A27" s="13" t="s">
        <v>37</v>
      </c>
      <c r="B27" s="14">
        <v>42</v>
      </c>
      <c r="C27" s="15">
        <v>21230</v>
      </c>
      <c r="D27" s="15">
        <v>3300</v>
      </c>
      <c r="E27" s="15">
        <v>1235</v>
      </c>
      <c r="F27" s="15">
        <v>0</v>
      </c>
      <c r="G27" s="16">
        <v>153</v>
      </c>
      <c r="H27" s="16">
        <v>100</v>
      </c>
      <c r="I27" s="17">
        <f t="shared" si="2"/>
        <v>26018</v>
      </c>
      <c r="J27" s="18">
        <f t="shared" si="0"/>
        <v>1092756</v>
      </c>
      <c r="K27" s="19"/>
      <c r="L27" s="20"/>
    </row>
    <row r="28" spans="1:12" x14ac:dyDescent="0.25">
      <c r="A28" s="13" t="s">
        <v>38</v>
      </c>
      <c r="B28" s="14">
        <v>50</v>
      </c>
      <c r="C28" s="15">
        <v>21230</v>
      </c>
      <c r="D28" s="15">
        <v>3300</v>
      </c>
      <c r="E28" s="15">
        <v>1235</v>
      </c>
      <c r="F28" s="15">
        <v>550</v>
      </c>
      <c r="G28" s="16">
        <v>153</v>
      </c>
      <c r="H28" s="16">
        <v>100</v>
      </c>
      <c r="I28" s="17">
        <f t="shared" si="2"/>
        <v>26568</v>
      </c>
      <c r="J28" s="18">
        <f t="shared" si="0"/>
        <v>1328400</v>
      </c>
      <c r="K28" s="19"/>
      <c r="L28" s="20"/>
    </row>
    <row r="29" spans="1:12" x14ac:dyDescent="0.25">
      <c r="A29" s="13" t="s">
        <v>39</v>
      </c>
      <c r="B29" s="14">
        <v>29</v>
      </c>
      <c r="C29" s="15">
        <v>21230</v>
      </c>
      <c r="D29" s="15">
        <v>3250</v>
      </c>
      <c r="E29" s="15">
        <v>1515</v>
      </c>
      <c r="F29" s="15">
        <v>550</v>
      </c>
      <c r="G29" s="16">
        <v>153</v>
      </c>
      <c r="H29" s="16">
        <v>100</v>
      </c>
      <c r="I29" s="17">
        <f t="shared" si="2"/>
        <v>26798</v>
      </c>
      <c r="J29" s="18">
        <f t="shared" si="0"/>
        <v>777142</v>
      </c>
      <c r="K29" s="19"/>
      <c r="L29" s="20"/>
    </row>
    <row r="30" spans="1:12" x14ac:dyDescent="0.25">
      <c r="A30" s="13" t="s">
        <v>40</v>
      </c>
      <c r="B30" s="14">
        <v>30</v>
      </c>
      <c r="C30" s="15">
        <v>21230</v>
      </c>
      <c r="D30" s="15">
        <v>3250</v>
      </c>
      <c r="E30" s="15">
        <v>1515</v>
      </c>
      <c r="F30" s="16">
        <v>0</v>
      </c>
      <c r="G30" s="16">
        <v>153</v>
      </c>
      <c r="H30" s="16">
        <v>100</v>
      </c>
      <c r="I30" s="17">
        <f t="shared" si="2"/>
        <v>26248</v>
      </c>
      <c r="J30" s="18">
        <f t="shared" si="0"/>
        <v>787440</v>
      </c>
      <c r="K30" s="19"/>
      <c r="L30" s="20"/>
    </row>
    <row r="31" spans="1:12" x14ac:dyDescent="0.25">
      <c r="A31" s="13" t="s">
        <v>41</v>
      </c>
      <c r="B31" s="14">
        <v>37</v>
      </c>
      <c r="C31" s="15">
        <v>21230</v>
      </c>
      <c r="D31" s="15">
        <v>3250</v>
      </c>
      <c r="E31" s="15">
        <v>1515</v>
      </c>
      <c r="F31" s="16">
        <v>0</v>
      </c>
      <c r="G31" s="16">
        <v>153</v>
      </c>
      <c r="H31" s="16">
        <v>100</v>
      </c>
      <c r="I31" s="17">
        <f t="shared" si="2"/>
        <v>26248</v>
      </c>
      <c r="J31" s="18">
        <f t="shared" si="0"/>
        <v>971176</v>
      </c>
      <c r="K31" s="19"/>
      <c r="L31" s="20"/>
    </row>
    <row r="32" spans="1:12" x14ac:dyDescent="0.25">
      <c r="A32" s="13" t="s">
        <v>42</v>
      </c>
      <c r="B32" s="14">
        <v>61</v>
      </c>
      <c r="C32" s="15">
        <v>21230</v>
      </c>
      <c r="D32" s="15">
        <v>3360</v>
      </c>
      <c r="E32" s="15">
        <v>2965</v>
      </c>
      <c r="F32" s="15">
        <v>0</v>
      </c>
      <c r="G32" s="16">
        <v>153</v>
      </c>
      <c r="H32" s="16">
        <v>100</v>
      </c>
      <c r="I32" s="17">
        <f t="shared" si="2"/>
        <v>27808</v>
      </c>
      <c r="J32" s="18">
        <f t="shared" si="0"/>
        <v>1696288</v>
      </c>
      <c r="K32" s="19"/>
      <c r="L32" s="20"/>
    </row>
    <row r="33" spans="1:14" ht="15.75" customHeight="1" x14ac:dyDescent="0.25">
      <c r="A33" s="13" t="s">
        <v>43</v>
      </c>
      <c r="B33" s="14">
        <v>95</v>
      </c>
      <c r="C33" s="15">
        <v>21230</v>
      </c>
      <c r="D33" s="15">
        <v>3360</v>
      </c>
      <c r="E33" s="15">
        <v>2965</v>
      </c>
      <c r="F33" s="15">
        <v>0</v>
      </c>
      <c r="G33" s="16">
        <v>153</v>
      </c>
      <c r="H33" s="16">
        <v>100</v>
      </c>
      <c r="I33" s="17">
        <f t="shared" si="2"/>
        <v>27808</v>
      </c>
      <c r="J33" s="18">
        <f t="shared" si="0"/>
        <v>2641760</v>
      </c>
      <c r="K33" s="19"/>
      <c r="L33" s="20"/>
    </row>
    <row r="34" spans="1:14" ht="17.25" thickBot="1" x14ac:dyDescent="0.3">
      <c r="A34" s="23" t="s">
        <v>44</v>
      </c>
      <c r="B34" s="24">
        <v>125</v>
      </c>
      <c r="C34" s="25">
        <v>21230</v>
      </c>
      <c r="D34" s="25">
        <v>3360</v>
      </c>
      <c r="E34" s="25">
        <v>2965</v>
      </c>
      <c r="F34" s="25">
        <v>0</v>
      </c>
      <c r="G34" s="26">
        <v>153</v>
      </c>
      <c r="H34" s="26">
        <v>100</v>
      </c>
      <c r="I34" s="17">
        <f t="shared" si="2"/>
        <v>27808</v>
      </c>
      <c r="J34" s="27">
        <f t="shared" si="0"/>
        <v>3476000</v>
      </c>
      <c r="K34" s="28"/>
      <c r="L34" s="29"/>
    </row>
    <row r="35" spans="1:14" ht="17.25" thickBot="1" x14ac:dyDescent="0.3">
      <c r="A35" s="30" t="s">
        <v>45</v>
      </c>
      <c r="B35" s="31">
        <f>SUM(B3:B34)</f>
        <v>2609</v>
      </c>
      <c r="C35" s="32"/>
      <c r="D35" s="32"/>
      <c r="E35" s="32"/>
      <c r="F35" s="32"/>
      <c r="G35" s="32"/>
      <c r="H35" s="32"/>
      <c r="I35" s="32"/>
      <c r="J35" s="33">
        <f>SUM(J3:J34)</f>
        <v>73468382</v>
      </c>
      <c r="K35" s="34"/>
      <c r="L35" s="35">
        <f>SUM(L3:L34)</f>
        <v>5303000</v>
      </c>
    </row>
    <row r="36" spans="1:14" x14ac:dyDescent="0.25">
      <c r="A36" s="36"/>
      <c r="B36" s="36"/>
      <c r="C36" s="37"/>
      <c r="D36" s="37"/>
      <c r="E36" s="12"/>
      <c r="M36" s="3"/>
      <c r="N36" s="3"/>
    </row>
    <row r="37" spans="1:14" x14ac:dyDescent="0.25">
      <c r="A37" s="36"/>
      <c r="B37" s="36"/>
      <c r="C37" s="37"/>
      <c r="D37" s="37"/>
      <c r="E37" s="12"/>
      <c r="M37" s="3"/>
      <c r="N37" s="3"/>
    </row>
  </sheetData>
  <mergeCells count="1">
    <mergeCell ref="A1:J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22" sqref="J22"/>
    </sheetView>
  </sheetViews>
  <sheetFormatPr defaultRowHeight="16.5" x14ac:dyDescent="0.25"/>
  <cols>
    <col min="1" max="1" width="10.625" style="12" customWidth="1"/>
    <col min="2" max="5" width="10.625" style="3" customWidth="1"/>
    <col min="6" max="6" width="10.625" style="2" customWidth="1"/>
    <col min="7" max="7" width="10.625" style="3" customWidth="1"/>
    <col min="8" max="8" width="13.375" style="3" customWidth="1"/>
    <col min="9" max="9" width="11.875" style="4" bestFit="1" customWidth="1"/>
    <col min="10" max="254" width="9" style="4"/>
    <col min="255" max="255" width="10.625" style="4" customWidth="1"/>
    <col min="256" max="256" width="6.625" style="4" customWidth="1"/>
    <col min="257" max="262" width="10.625" style="4" customWidth="1"/>
    <col min="263" max="263" width="13.375" style="4" customWidth="1"/>
    <col min="264" max="264" width="12" style="4" customWidth="1"/>
    <col min="265" max="265" width="11.875" style="4" bestFit="1" customWidth="1"/>
    <col min="266" max="510" width="9" style="4"/>
    <col min="511" max="511" width="10.625" style="4" customWidth="1"/>
    <col min="512" max="512" width="6.625" style="4" customWidth="1"/>
    <col min="513" max="518" width="10.625" style="4" customWidth="1"/>
    <col min="519" max="519" width="13.375" style="4" customWidth="1"/>
    <col min="520" max="520" width="12" style="4" customWidth="1"/>
    <col min="521" max="521" width="11.875" style="4" bestFit="1" customWidth="1"/>
    <col min="522" max="766" width="9" style="4"/>
    <col min="767" max="767" width="10.625" style="4" customWidth="1"/>
    <col min="768" max="768" width="6.625" style="4" customWidth="1"/>
    <col min="769" max="774" width="10.625" style="4" customWidth="1"/>
    <col min="775" max="775" width="13.375" style="4" customWidth="1"/>
    <col min="776" max="776" width="12" style="4" customWidth="1"/>
    <col min="777" max="777" width="11.875" style="4" bestFit="1" customWidth="1"/>
    <col min="778" max="1022" width="9" style="4"/>
    <col min="1023" max="1023" width="10.625" style="4" customWidth="1"/>
    <col min="1024" max="1024" width="6.625" style="4" customWidth="1"/>
    <col min="1025" max="1030" width="10.625" style="4" customWidth="1"/>
    <col min="1031" max="1031" width="13.375" style="4" customWidth="1"/>
    <col min="1032" max="1032" width="12" style="4" customWidth="1"/>
    <col min="1033" max="1033" width="11.875" style="4" bestFit="1" customWidth="1"/>
    <col min="1034" max="1278" width="9" style="4"/>
    <col min="1279" max="1279" width="10.625" style="4" customWidth="1"/>
    <col min="1280" max="1280" width="6.625" style="4" customWidth="1"/>
    <col min="1281" max="1286" width="10.625" style="4" customWidth="1"/>
    <col min="1287" max="1287" width="13.375" style="4" customWidth="1"/>
    <col min="1288" max="1288" width="12" style="4" customWidth="1"/>
    <col min="1289" max="1289" width="11.875" style="4" bestFit="1" customWidth="1"/>
    <col min="1290" max="1534" width="9" style="4"/>
    <col min="1535" max="1535" width="10.625" style="4" customWidth="1"/>
    <col min="1536" max="1536" width="6.625" style="4" customWidth="1"/>
    <col min="1537" max="1542" width="10.625" style="4" customWidth="1"/>
    <col min="1543" max="1543" width="13.375" style="4" customWidth="1"/>
    <col min="1544" max="1544" width="12" style="4" customWidth="1"/>
    <col min="1545" max="1545" width="11.875" style="4" bestFit="1" customWidth="1"/>
    <col min="1546" max="1790" width="9" style="4"/>
    <col min="1791" max="1791" width="10.625" style="4" customWidth="1"/>
    <col min="1792" max="1792" width="6.625" style="4" customWidth="1"/>
    <col min="1793" max="1798" width="10.625" style="4" customWidth="1"/>
    <col min="1799" max="1799" width="13.375" style="4" customWidth="1"/>
    <col min="1800" max="1800" width="12" style="4" customWidth="1"/>
    <col min="1801" max="1801" width="11.875" style="4" bestFit="1" customWidth="1"/>
    <col min="1802" max="2046" width="9" style="4"/>
    <col min="2047" max="2047" width="10.625" style="4" customWidth="1"/>
    <col min="2048" max="2048" width="6.625" style="4" customWidth="1"/>
    <col min="2049" max="2054" width="10.625" style="4" customWidth="1"/>
    <col min="2055" max="2055" width="13.375" style="4" customWidth="1"/>
    <col min="2056" max="2056" width="12" style="4" customWidth="1"/>
    <col min="2057" max="2057" width="11.875" style="4" bestFit="1" customWidth="1"/>
    <col min="2058" max="2302" width="9" style="4"/>
    <col min="2303" max="2303" width="10.625" style="4" customWidth="1"/>
    <col min="2304" max="2304" width="6.625" style="4" customWidth="1"/>
    <col min="2305" max="2310" width="10.625" style="4" customWidth="1"/>
    <col min="2311" max="2311" width="13.375" style="4" customWidth="1"/>
    <col min="2312" max="2312" width="12" style="4" customWidth="1"/>
    <col min="2313" max="2313" width="11.875" style="4" bestFit="1" customWidth="1"/>
    <col min="2314" max="2558" width="9" style="4"/>
    <col min="2559" max="2559" width="10.625" style="4" customWidth="1"/>
    <col min="2560" max="2560" width="6.625" style="4" customWidth="1"/>
    <col min="2561" max="2566" width="10.625" style="4" customWidth="1"/>
    <col min="2567" max="2567" width="13.375" style="4" customWidth="1"/>
    <col min="2568" max="2568" width="12" style="4" customWidth="1"/>
    <col min="2569" max="2569" width="11.875" style="4" bestFit="1" customWidth="1"/>
    <col min="2570" max="2814" width="9" style="4"/>
    <col min="2815" max="2815" width="10.625" style="4" customWidth="1"/>
    <col min="2816" max="2816" width="6.625" style="4" customWidth="1"/>
    <col min="2817" max="2822" width="10.625" style="4" customWidth="1"/>
    <col min="2823" max="2823" width="13.375" style="4" customWidth="1"/>
    <col min="2824" max="2824" width="12" style="4" customWidth="1"/>
    <col min="2825" max="2825" width="11.875" style="4" bestFit="1" customWidth="1"/>
    <col min="2826" max="3070" width="9" style="4"/>
    <col min="3071" max="3071" width="10.625" style="4" customWidth="1"/>
    <col min="3072" max="3072" width="6.625" style="4" customWidth="1"/>
    <col min="3073" max="3078" width="10.625" style="4" customWidth="1"/>
    <col min="3079" max="3079" width="13.375" style="4" customWidth="1"/>
    <col min="3080" max="3080" width="12" style="4" customWidth="1"/>
    <col min="3081" max="3081" width="11.875" style="4" bestFit="1" customWidth="1"/>
    <col min="3082" max="3326" width="9" style="4"/>
    <col min="3327" max="3327" width="10.625" style="4" customWidth="1"/>
    <col min="3328" max="3328" width="6.625" style="4" customWidth="1"/>
    <col min="3329" max="3334" width="10.625" style="4" customWidth="1"/>
    <col min="3335" max="3335" width="13.375" style="4" customWidth="1"/>
    <col min="3336" max="3336" width="12" style="4" customWidth="1"/>
    <col min="3337" max="3337" width="11.875" style="4" bestFit="1" customWidth="1"/>
    <col min="3338" max="3582" width="9" style="4"/>
    <col min="3583" max="3583" width="10.625" style="4" customWidth="1"/>
    <col min="3584" max="3584" width="6.625" style="4" customWidth="1"/>
    <col min="3585" max="3590" width="10.625" style="4" customWidth="1"/>
    <col min="3591" max="3591" width="13.375" style="4" customWidth="1"/>
    <col min="3592" max="3592" width="12" style="4" customWidth="1"/>
    <col min="3593" max="3593" width="11.875" style="4" bestFit="1" customWidth="1"/>
    <col min="3594" max="3838" width="9" style="4"/>
    <col min="3839" max="3839" width="10.625" style="4" customWidth="1"/>
    <col min="3840" max="3840" width="6.625" style="4" customWidth="1"/>
    <col min="3841" max="3846" width="10.625" style="4" customWidth="1"/>
    <col min="3847" max="3847" width="13.375" style="4" customWidth="1"/>
    <col min="3848" max="3848" width="12" style="4" customWidth="1"/>
    <col min="3849" max="3849" width="11.875" style="4" bestFit="1" customWidth="1"/>
    <col min="3850" max="4094" width="9" style="4"/>
    <col min="4095" max="4095" width="10.625" style="4" customWidth="1"/>
    <col min="4096" max="4096" width="6.625" style="4" customWidth="1"/>
    <col min="4097" max="4102" width="10.625" style="4" customWidth="1"/>
    <col min="4103" max="4103" width="13.375" style="4" customWidth="1"/>
    <col min="4104" max="4104" width="12" style="4" customWidth="1"/>
    <col min="4105" max="4105" width="11.875" style="4" bestFit="1" customWidth="1"/>
    <col min="4106" max="4350" width="9" style="4"/>
    <col min="4351" max="4351" width="10.625" style="4" customWidth="1"/>
    <col min="4352" max="4352" width="6.625" style="4" customWidth="1"/>
    <col min="4353" max="4358" width="10.625" style="4" customWidth="1"/>
    <col min="4359" max="4359" width="13.375" style="4" customWidth="1"/>
    <col min="4360" max="4360" width="12" style="4" customWidth="1"/>
    <col min="4361" max="4361" width="11.875" style="4" bestFit="1" customWidth="1"/>
    <col min="4362" max="4606" width="9" style="4"/>
    <col min="4607" max="4607" width="10.625" style="4" customWidth="1"/>
    <col min="4608" max="4608" width="6.625" style="4" customWidth="1"/>
    <col min="4609" max="4614" width="10.625" style="4" customWidth="1"/>
    <col min="4615" max="4615" width="13.375" style="4" customWidth="1"/>
    <col min="4616" max="4616" width="12" style="4" customWidth="1"/>
    <col min="4617" max="4617" width="11.875" style="4" bestFit="1" customWidth="1"/>
    <col min="4618" max="4862" width="9" style="4"/>
    <col min="4863" max="4863" width="10.625" style="4" customWidth="1"/>
    <col min="4864" max="4864" width="6.625" style="4" customWidth="1"/>
    <col min="4865" max="4870" width="10.625" style="4" customWidth="1"/>
    <col min="4871" max="4871" width="13.375" style="4" customWidth="1"/>
    <col min="4872" max="4872" width="12" style="4" customWidth="1"/>
    <col min="4873" max="4873" width="11.875" style="4" bestFit="1" customWidth="1"/>
    <col min="4874" max="5118" width="9" style="4"/>
    <col min="5119" max="5119" width="10.625" style="4" customWidth="1"/>
    <col min="5120" max="5120" width="6.625" style="4" customWidth="1"/>
    <col min="5121" max="5126" width="10.625" style="4" customWidth="1"/>
    <col min="5127" max="5127" width="13.375" style="4" customWidth="1"/>
    <col min="5128" max="5128" width="12" style="4" customWidth="1"/>
    <col min="5129" max="5129" width="11.875" style="4" bestFit="1" customWidth="1"/>
    <col min="5130" max="5374" width="9" style="4"/>
    <col min="5375" max="5375" width="10.625" style="4" customWidth="1"/>
    <col min="5376" max="5376" width="6.625" style="4" customWidth="1"/>
    <col min="5377" max="5382" width="10.625" style="4" customWidth="1"/>
    <col min="5383" max="5383" width="13.375" style="4" customWidth="1"/>
    <col min="5384" max="5384" width="12" style="4" customWidth="1"/>
    <col min="5385" max="5385" width="11.875" style="4" bestFit="1" customWidth="1"/>
    <col min="5386" max="5630" width="9" style="4"/>
    <col min="5631" max="5631" width="10.625" style="4" customWidth="1"/>
    <col min="5632" max="5632" width="6.625" style="4" customWidth="1"/>
    <col min="5633" max="5638" width="10.625" style="4" customWidth="1"/>
    <col min="5639" max="5639" width="13.375" style="4" customWidth="1"/>
    <col min="5640" max="5640" width="12" style="4" customWidth="1"/>
    <col min="5641" max="5641" width="11.875" style="4" bestFit="1" customWidth="1"/>
    <col min="5642" max="5886" width="9" style="4"/>
    <col min="5887" max="5887" width="10.625" style="4" customWidth="1"/>
    <col min="5888" max="5888" width="6.625" style="4" customWidth="1"/>
    <col min="5889" max="5894" width="10.625" style="4" customWidth="1"/>
    <col min="5895" max="5895" width="13.375" style="4" customWidth="1"/>
    <col min="5896" max="5896" width="12" style="4" customWidth="1"/>
    <col min="5897" max="5897" width="11.875" style="4" bestFit="1" customWidth="1"/>
    <col min="5898" max="6142" width="9" style="4"/>
    <col min="6143" max="6143" width="10.625" style="4" customWidth="1"/>
    <col min="6144" max="6144" width="6.625" style="4" customWidth="1"/>
    <col min="6145" max="6150" width="10.625" style="4" customWidth="1"/>
    <col min="6151" max="6151" width="13.375" style="4" customWidth="1"/>
    <col min="6152" max="6152" width="12" style="4" customWidth="1"/>
    <col min="6153" max="6153" width="11.875" style="4" bestFit="1" customWidth="1"/>
    <col min="6154" max="6398" width="9" style="4"/>
    <col min="6399" max="6399" width="10.625" style="4" customWidth="1"/>
    <col min="6400" max="6400" width="6.625" style="4" customWidth="1"/>
    <col min="6401" max="6406" width="10.625" style="4" customWidth="1"/>
    <col min="6407" max="6407" width="13.375" style="4" customWidth="1"/>
    <col min="6408" max="6408" width="12" style="4" customWidth="1"/>
    <col min="6409" max="6409" width="11.875" style="4" bestFit="1" customWidth="1"/>
    <col min="6410" max="6654" width="9" style="4"/>
    <col min="6655" max="6655" width="10.625" style="4" customWidth="1"/>
    <col min="6656" max="6656" width="6.625" style="4" customWidth="1"/>
    <col min="6657" max="6662" width="10.625" style="4" customWidth="1"/>
    <col min="6663" max="6663" width="13.375" style="4" customWidth="1"/>
    <col min="6664" max="6664" width="12" style="4" customWidth="1"/>
    <col min="6665" max="6665" width="11.875" style="4" bestFit="1" customWidth="1"/>
    <col min="6666" max="6910" width="9" style="4"/>
    <col min="6911" max="6911" width="10.625" style="4" customWidth="1"/>
    <col min="6912" max="6912" width="6.625" style="4" customWidth="1"/>
    <col min="6913" max="6918" width="10.625" style="4" customWidth="1"/>
    <col min="6919" max="6919" width="13.375" style="4" customWidth="1"/>
    <col min="6920" max="6920" width="12" style="4" customWidth="1"/>
    <col min="6921" max="6921" width="11.875" style="4" bestFit="1" customWidth="1"/>
    <col min="6922" max="7166" width="9" style="4"/>
    <col min="7167" max="7167" width="10.625" style="4" customWidth="1"/>
    <col min="7168" max="7168" width="6.625" style="4" customWidth="1"/>
    <col min="7169" max="7174" width="10.625" style="4" customWidth="1"/>
    <col min="7175" max="7175" width="13.375" style="4" customWidth="1"/>
    <col min="7176" max="7176" width="12" style="4" customWidth="1"/>
    <col min="7177" max="7177" width="11.875" style="4" bestFit="1" customWidth="1"/>
    <col min="7178" max="7422" width="9" style="4"/>
    <col min="7423" max="7423" width="10.625" style="4" customWidth="1"/>
    <col min="7424" max="7424" width="6.625" style="4" customWidth="1"/>
    <col min="7425" max="7430" width="10.625" style="4" customWidth="1"/>
    <col min="7431" max="7431" width="13.375" style="4" customWidth="1"/>
    <col min="7432" max="7432" width="12" style="4" customWidth="1"/>
    <col min="7433" max="7433" width="11.875" style="4" bestFit="1" customWidth="1"/>
    <col min="7434" max="7678" width="9" style="4"/>
    <col min="7679" max="7679" width="10.625" style="4" customWidth="1"/>
    <col min="7680" max="7680" width="6.625" style="4" customWidth="1"/>
    <col min="7681" max="7686" width="10.625" style="4" customWidth="1"/>
    <col min="7687" max="7687" width="13.375" style="4" customWidth="1"/>
    <col min="7688" max="7688" width="12" style="4" customWidth="1"/>
    <col min="7689" max="7689" width="11.875" style="4" bestFit="1" customWidth="1"/>
    <col min="7690" max="7934" width="9" style="4"/>
    <col min="7935" max="7935" width="10.625" style="4" customWidth="1"/>
    <col min="7936" max="7936" width="6.625" style="4" customWidth="1"/>
    <col min="7937" max="7942" width="10.625" style="4" customWidth="1"/>
    <col min="7943" max="7943" width="13.375" style="4" customWidth="1"/>
    <col min="7944" max="7944" width="12" style="4" customWidth="1"/>
    <col min="7945" max="7945" width="11.875" style="4" bestFit="1" customWidth="1"/>
    <col min="7946" max="8190" width="9" style="4"/>
    <col min="8191" max="8191" width="10.625" style="4" customWidth="1"/>
    <col min="8192" max="8192" width="6.625" style="4" customWidth="1"/>
    <col min="8193" max="8198" width="10.625" style="4" customWidth="1"/>
    <col min="8199" max="8199" width="13.375" style="4" customWidth="1"/>
    <col min="8200" max="8200" width="12" style="4" customWidth="1"/>
    <col min="8201" max="8201" width="11.875" style="4" bestFit="1" customWidth="1"/>
    <col min="8202" max="8446" width="9" style="4"/>
    <col min="8447" max="8447" width="10.625" style="4" customWidth="1"/>
    <col min="8448" max="8448" width="6.625" style="4" customWidth="1"/>
    <col min="8449" max="8454" width="10.625" style="4" customWidth="1"/>
    <col min="8455" max="8455" width="13.375" style="4" customWidth="1"/>
    <col min="8456" max="8456" width="12" style="4" customWidth="1"/>
    <col min="8457" max="8457" width="11.875" style="4" bestFit="1" customWidth="1"/>
    <col min="8458" max="8702" width="9" style="4"/>
    <col min="8703" max="8703" width="10.625" style="4" customWidth="1"/>
    <col min="8704" max="8704" width="6.625" style="4" customWidth="1"/>
    <col min="8705" max="8710" width="10.625" style="4" customWidth="1"/>
    <col min="8711" max="8711" width="13.375" style="4" customWidth="1"/>
    <col min="8712" max="8712" width="12" style="4" customWidth="1"/>
    <col min="8713" max="8713" width="11.875" style="4" bestFit="1" customWidth="1"/>
    <col min="8714" max="8958" width="9" style="4"/>
    <col min="8959" max="8959" width="10.625" style="4" customWidth="1"/>
    <col min="8960" max="8960" width="6.625" style="4" customWidth="1"/>
    <col min="8961" max="8966" width="10.625" style="4" customWidth="1"/>
    <col min="8967" max="8967" width="13.375" style="4" customWidth="1"/>
    <col min="8968" max="8968" width="12" style="4" customWidth="1"/>
    <col min="8969" max="8969" width="11.875" style="4" bestFit="1" customWidth="1"/>
    <col min="8970" max="9214" width="9" style="4"/>
    <col min="9215" max="9215" width="10.625" style="4" customWidth="1"/>
    <col min="9216" max="9216" width="6.625" style="4" customWidth="1"/>
    <col min="9217" max="9222" width="10.625" style="4" customWidth="1"/>
    <col min="9223" max="9223" width="13.375" style="4" customWidth="1"/>
    <col min="9224" max="9224" width="12" style="4" customWidth="1"/>
    <col min="9225" max="9225" width="11.875" style="4" bestFit="1" customWidth="1"/>
    <col min="9226" max="9470" width="9" style="4"/>
    <col min="9471" max="9471" width="10.625" style="4" customWidth="1"/>
    <col min="9472" max="9472" width="6.625" style="4" customWidth="1"/>
    <col min="9473" max="9478" width="10.625" style="4" customWidth="1"/>
    <col min="9479" max="9479" width="13.375" style="4" customWidth="1"/>
    <col min="9480" max="9480" width="12" style="4" customWidth="1"/>
    <col min="9481" max="9481" width="11.875" style="4" bestFit="1" customWidth="1"/>
    <col min="9482" max="9726" width="9" style="4"/>
    <col min="9727" max="9727" width="10.625" style="4" customWidth="1"/>
    <col min="9728" max="9728" width="6.625" style="4" customWidth="1"/>
    <col min="9729" max="9734" width="10.625" style="4" customWidth="1"/>
    <col min="9735" max="9735" width="13.375" style="4" customWidth="1"/>
    <col min="9736" max="9736" width="12" style="4" customWidth="1"/>
    <col min="9737" max="9737" width="11.875" style="4" bestFit="1" customWidth="1"/>
    <col min="9738" max="9982" width="9" style="4"/>
    <col min="9983" max="9983" width="10.625" style="4" customWidth="1"/>
    <col min="9984" max="9984" width="6.625" style="4" customWidth="1"/>
    <col min="9985" max="9990" width="10.625" style="4" customWidth="1"/>
    <col min="9991" max="9991" width="13.375" style="4" customWidth="1"/>
    <col min="9992" max="9992" width="12" style="4" customWidth="1"/>
    <col min="9993" max="9993" width="11.875" style="4" bestFit="1" customWidth="1"/>
    <col min="9994" max="10238" width="9" style="4"/>
    <col min="10239" max="10239" width="10.625" style="4" customWidth="1"/>
    <col min="10240" max="10240" width="6.625" style="4" customWidth="1"/>
    <col min="10241" max="10246" width="10.625" style="4" customWidth="1"/>
    <col min="10247" max="10247" width="13.375" style="4" customWidth="1"/>
    <col min="10248" max="10248" width="12" style="4" customWidth="1"/>
    <col min="10249" max="10249" width="11.875" style="4" bestFit="1" customWidth="1"/>
    <col min="10250" max="10494" width="9" style="4"/>
    <col min="10495" max="10495" width="10.625" style="4" customWidth="1"/>
    <col min="10496" max="10496" width="6.625" style="4" customWidth="1"/>
    <col min="10497" max="10502" width="10.625" style="4" customWidth="1"/>
    <col min="10503" max="10503" width="13.375" style="4" customWidth="1"/>
    <col min="10504" max="10504" width="12" style="4" customWidth="1"/>
    <col min="10505" max="10505" width="11.875" style="4" bestFit="1" customWidth="1"/>
    <col min="10506" max="10750" width="9" style="4"/>
    <col min="10751" max="10751" width="10.625" style="4" customWidth="1"/>
    <col min="10752" max="10752" width="6.625" style="4" customWidth="1"/>
    <col min="10753" max="10758" width="10.625" style="4" customWidth="1"/>
    <col min="10759" max="10759" width="13.375" style="4" customWidth="1"/>
    <col min="10760" max="10760" width="12" style="4" customWidth="1"/>
    <col min="10761" max="10761" width="11.875" style="4" bestFit="1" customWidth="1"/>
    <col min="10762" max="11006" width="9" style="4"/>
    <col min="11007" max="11007" width="10.625" style="4" customWidth="1"/>
    <col min="11008" max="11008" width="6.625" style="4" customWidth="1"/>
    <col min="11009" max="11014" width="10.625" style="4" customWidth="1"/>
    <col min="11015" max="11015" width="13.375" style="4" customWidth="1"/>
    <col min="11016" max="11016" width="12" style="4" customWidth="1"/>
    <col min="11017" max="11017" width="11.875" style="4" bestFit="1" customWidth="1"/>
    <col min="11018" max="11262" width="9" style="4"/>
    <col min="11263" max="11263" width="10.625" style="4" customWidth="1"/>
    <col min="11264" max="11264" width="6.625" style="4" customWidth="1"/>
    <col min="11265" max="11270" width="10.625" style="4" customWidth="1"/>
    <col min="11271" max="11271" width="13.375" style="4" customWidth="1"/>
    <col min="11272" max="11272" width="12" style="4" customWidth="1"/>
    <col min="11273" max="11273" width="11.875" style="4" bestFit="1" customWidth="1"/>
    <col min="11274" max="11518" width="9" style="4"/>
    <col min="11519" max="11519" width="10.625" style="4" customWidth="1"/>
    <col min="11520" max="11520" width="6.625" style="4" customWidth="1"/>
    <col min="11521" max="11526" width="10.625" style="4" customWidth="1"/>
    <col min="11527" max="11527" width="13.375" style="4" customWidth="1"/>
    <col min="11528" max="11528" width="12" style="4" customWidth="1"/>
    <col min="11529" max="11529" width="11.875" style="4" bestFit="1" customWidth="1"/>
    <col min="11530" max="11774" width="9" style="4"/>
    <col min="11775" max="11775" width="10.625" style="4" customWidth="1"/>
    <col min="11776" max="11776" width="6.625" style="4" customWidth="1"/>
    <col min="11777" max="11782" width="10.625" style="4" customWidth="1"/>
    <col min="11783" max="11783" width="13.375" style="4" customWidth="1"/>
    <col min="11784" max="11784" width="12" style="4" customWidth="1"/>
    <col min="11785" max="11785" width="11.875" style="4" bestFit="1" customWidth="1"/>
    <col min="11786" max="12030" width="9" style="4"/>
    <col min="12031" max="12031" width="10.625" style="4" customWidth="1"/>
    <col min="12032" max="12032" width="6.625" style="4" customWidth="1"/>
    <col min="12033" max="12038" width="10.625" style="4" customWidth="1"/>
    <col min="12039" max="12039" width="13.375" style="4" customWidth="1"/>
    <col min="12040" max="12040" width="12" style="4" customWidth="1"/>
    <col min="12041" max="12041" width="11.875" style="4" bestFit="1" customWidth="1"/>
    <col min="12042" max="12286" width="9" style="4"/>
    <col min="12287" max="12287" width="10.625" style="4" customWidth="1"/>
    <col min="12288" max="12288" width="6.625" style="4" customWidth="1"/>
    <col min="12289" max="12294" width="10.625" style="4" customWidth="1"/>
    <col min="12295" max="12295" width="13.375" style="4" customWidth="1"/>
    <col min="12296" max="12296" width="12" style="4" customWidth="1"/>
    <col min="12297" max="12297" width="11.875" style="4" bestFit="1" customWidth="1"/>
    <col min="12298" max="12542" width="9" style="4"/>
    <col min="12543" max="12543" width="10.625" style="4" customWidth="1"/>
    <col min="12544" max="12544" width="6.625" style="4" customWidth="1"/>
    <col min="12545" max="12550" width="10.625" style="4" customWidth="1"/>
    <col min="12551" max="12551" width="13.375" style="4" customWidth="1"/>
    <col min="12552" max="12552" width="12" style="4" customWidth="1"/>
    <col min="12553" max="12553" width="11.875" style="4" bestFit="1" customWidth="1"/>
    <col min="12554" max="12798" width="9" style="4"/>
    <col min="12799" max="12799" width="10.625" style="4" customWidth="1"/>
    <col min="12800" max="12800" width="6.625" style="4" customWidth="1"/>
    <col min="12801" max="12806" width="10.625" style="4" customWidth="1"/>
    <col min="12807" max="12807" width="13.375" style="4" customWidth="1"/>
    <col min="12808" max="12808" width="12" style="4" customWidth="1"/>
    <col min="12809" max="12809" width="11.875" style="4" bestFit="1" customWidth="1"/>
    <col min="12810" max="13054" width="9" style="4"/>
    <col min="13055" max="13055" width="10.625" style="4" customWidth="1"/>
    <col min="13056" max="13056" width="6.625" style="4" customWidth="1"/>
    <col min="13057" max="13062" width="10.625" style="4" customWidth="1"/>
    <col min="13063" max="13063" width="13.375" style="4" customWidth="1"/>
    <col min="13064" max="13064" width="12" style="4" customWidth="1"/>
    <col min="13065" max="13065" width="11.875" style="4" bestFit="1" customWidth="1"/>
    <col min="13066" max="13310" width="9" style="4"/>
    <col min="13311" max="13311" width="10.625" style="4" customWidth="1"/>
    <col min="13312" max="13312" width="6.625" style="4" customWidth="1"/>
    <col min="13313" max="13318" width="10.625" style="4" customWidth="1"/>
    <col min="13319" max="13319" width="13.375" style="4" customWidth="1"/>
    <col min="13320" max="13320" width="12" style="4" customWidth="1"/>
    <col min="13321" max="13321" width="11.875" style="4" bestFit="1" customWidth="1"/>
    <col min="13322" max="13566" width="9" style="4"/>
    <col min="13567" max="13567" width="10.625" style="4" customWidth="1"/>
    <col min="13568" max="13568" width="6.625" style="4" customWidth="1"/>
    <col min="13569" max="13574" width="10.625" style="4" customWidth="1"/>
    <col min="13575" max="13575" width="13.375" style="4" customWidth="1"/>
    <col min="13576" max="13576" width="12" style="4" customWidth="1"/>
    <col min="13577" max="13577" width="11.875" style="4" bestFit="1" customWidth="1"/>
    <col min="13578" max="13822" width="9" style="4"/>
    <col min="13823" max="13823" width="10.625" style="4" customWidth="1"/>
    <col min="13824" max="13824" width="6.625" style="4" customWidth="1"/>
    <col min="13825" max="13830" width="10.625" style="4" customWidth="1"/>
    <col min="13831" max="13831" width="13.375" style="4" customWidth="1"/>
    <col min="13832" max="13832" width="12" style="4" customWidth="1"/>
    <col min="13833" max="13833" width="11.875" style="4" bestFit="1" customWidth="1"/>
    <col min="13834" max="14078" width="9" style="4"/>
    <col min="14079" max="14079" width="10.625" style="4" customWidth="1"/>
    <col min="14080" max="14080" width="6.625" style="4" customWidth="1"/>
    <col min="14081" max="14086" width="10.625" style="4" customWidth="1"/>
    <col min="14087" max="14087" width="13.375" style="4" customWidth="1"/>
    <col min="14088" max="14088" width="12" style="4" customWidth="1"/>
    <col min="14089" max="14089" width="11.875" style="4" bestFit="1" customWidth="1"/>
    <col min="14090" max="14334" width="9" style="4"/>
    <col min="14335" max="14335" width="10.625" style="4" customWidth="1"/>
    <col min="14336" max="14336" width="6.625" style="4" customWidth="1"/>
    <col min="14337" max="14342" width="10.625" style="4" customWidth="1"/>
    <col min="14343" max="14343" width="13.375" style="4" customWidth="1"/>
    <col min="14344" max="14344" width="12" style="4" customWidth="1"/>
    <col min="14345" max="14345" width="11.875" style="4" bestFit="1" customWidth="1"/>
    <col min="14346" max="14590" width="9" style="4"/>
    <col min="14591" max="14591" width="10.625" style="4" customWidth="1"/>
    <col min="14592" max="14592" width="6.625" style="4" customWidth="1"/>
    <col min="14593" max="14598" width="10.625" style="4" customWidth="1"/>
    <col min="14599" max="14599" width="13.375" style="4" customWidth="1"/>
    <col min="14600" max="14600" width="12" style="4" customWidth="1"/>
    <col min="14601" max="14601" width="11.875" style="4" bestFit="1" customWidth="1"/>
    <col min="14602" max="14846" width="9" style="4"/>
    <col min="14847" max="14847" width="10.625" style="4" customWidth="1"/>
    <col min="14848" max="14848" width="6.625" style="4" customWidth="1"/>
    <col min="14849" max="14854" width="10.625" style="4" customWidth="1"/>
    <col min="14855" max="14855" width="13.375" style="4" customWidth="1"/>
    <col min="14856" max="14856" width="12" style="4" customWidth="1"/>
    <col min="14857" max="14857" width="11.875" style="4" bestFit="1" customWidth="1"/>
    <col min="14858" max="15102" width="9" style="4"/>
    <col min="15103" max="15103" width="10.625" style="4" customWidth="1"/>
    <col min="15104" max="15104" width="6.625" style="4" customWidth="1"/>
    <col min="15105" max="15110" width="10.625" style="4" customWidth="1"/>
    <col min="15111" max="15111" width="13.375" style="4" customWidth="1"/>
    <col min="15112" max="15112" width="12" style="4" customWidth="1"/>
    <col min="15113" max="15113" width="11.875" style="4" bestFit="1" customWidth="1"/>
    <col min="15114" max="15358" width="9" style="4"/>
    <col min="15359" max="15359" width="10.625" style="4" customWidth="1"/>
    <col min="15360" max="15360" width="6.625" style="4" customWidth="1"/>
    <col min="15361" max="15366" width="10.625" style="4" customWidth="1"/>
    <col min="15367" max="15367" width="13.375" style="4" customWidth="1"/>
    <col min="15368" max="15368" width="12" style="4" customWidth="1"/>
    <col min="15369" max="15369" width="11.875" style="4" bestFit="1" customWidth="1"/>
    <col min="15370" max="15614" width="9" style="4"/>
    <col min="15615" max="15615" width="10.625" style="4" customWidth="1"/>
    <col min="15616" max="15616" width="6.625" style="4" customWidth="1"/>
    <col min="15617" max="15622" width="10.625" style="4" customWidth="1"/>
    <col min="15623" max="15623" width="13.375" style="4" customWidth="1"/>
    <col min="15624" max="15624" width="12" style="4" customWidth="1"/>
    <col min="15625" max="15625" width="11.875" style="4" bestFit="1" customWidth="1"/>
    <col min="15626" max="15870" width="9" style="4"/>
    <col min="15871" max="15871" width="10.625" style="4" customWidth="1"/>
    <col min="15872" max="15872" width="6.625" style="4" customWidth="1"/>
    <col min="15873" max="15878" width="10.625" style="4" customWidth="1"/>
    <col min="15879" max="15879" width="13.375" style="4" customWidth="1"/>
    <col min="15880" max="15880" width="12" style="4" customWidth="1"/>
    <col min="15881" max="15881" width="11.875" style="4" bestFit="1" customWidth="1"/>
    <col min="15882" max="16126" width="9" style="4"/>
    <col min="16127" max="16127" width="10.625" style="4" customWidth="1"/>
    <col min="16128" max="16128" width="6.625" style="4" customWidth="1"/>
    <col min="16129" max="16134" width="10.625" style="4" customWidth="1"/>
    <col min="16135" max="16135" width="13.375" style="4" customWidth="1"/>
    <col min="16136" max="16136" width="12" style="4" customWidth="1"/>
    <col min="16137" max="16137" width="11.875" style="4" bestFit="1" customWidth="1"/>
    <col min="16138" max="16384" width="9" style="4"/>
  </cols>
  <sheetData>
    <row r="1" spans="1:8" ht="21.75" thickBot="1" x14ac:dyDescent="0.35">
      <c r="A1" s="38" t="s">
        <v>46</v>
      </c>
      <c r="B1" s="38"/>
      <c r="C1" s="38"/>
      <c r="D1" s="38"/>
      <c r="E1" s="38"/>
      <c r="F1" s="38"/>
      <c r="G1" s="38"/>
      <c r="H1" s="39"/>
    </row>
    <row r="2" spans="1:8" ht="27" customHeight="1" x14ac:dyDescent="0.25">
      <c r="A2" s="40" t="s">
        <v>47</v>
      </c>
      <c r="B2" s="41" t="s">
        <v>48</v>
      </c>
      <c r="C2" s="42" t="s">
        <v>49</v>
      </c>
      <c r="D2" s="41" t="s">
        <v>50</v>
      </c>
      <c r="E2" s="42" t="s">
        <v>51</v>
      </c>
      <c r="F2" s="43" t="s">
        <v>52</v>
      </c>
      <c r="G2" s="41" t="s">
        <v>53</v>
      </c>
      <c r="H2" s="41" t="s">
        <v>54</v>
      </c>
    </row>
    <row r="3" spans="1:8" x14ac:dyDescent="0.25">
      <c r="A3" s="44" t="s">
        <v>55</v>
      </c>
      <c r="B3" s="45">
        <f>SUM([1]材料費明細4!D3)</f>
        <v>2948</v>
      </c>
      <c r="C3" s="46">
        <f>SUM([1]材料費明細4!Y3)</f>
        <v>5605</v>
      </c>
      <c r="D3" s="45"/>
      <c r="E3" s="45"/>
      <c r="F3" s="47"/>
      <c r="G3" s="45"/>
      <c r="H3" s="45">
        <f>SUM(B3:G3)</f>
        <v>8553</v>
      </c>
    </row>
    <row r="4" spans="1:8" x14ac:dyDescent="0.25">
      <c r="A4" s="44" t="s">
        <v>56</v>
      </c>
      <c r="B4" s="45">
        <f>SUM([1]材料費明細4!D4)</f>
        <v>1697</v>
      </c>
      <c r="C4" s="46">
        <f>SUM([1]材料費明細4!Y4)</f>
        <v>11870</v>
      </c>
      <c r="D4" s="45"/>
      <c r="E4" s="45"/>
      <c r="F4" s="48"/>
      <c r="G4" s="45"/>
      <c r="H4" s="45">
        <f t="shared" ref="H4:H32" si="0">SUM(B4:G4)</f>
        <v>13567</v>
      </c>
    </row>
    <row r="5" spans="1:8" x14ac:dyDescent="0.25">
      <c r="A5" s="44" t="s">
        <v>57</v>
      </c>
      <c r="B5" s="45">
        <f>SUM([1]材料費明細4!D5)</f>
        <v>1252</v>
      </c>
      <c r="C5" s="46">
        <f>SUM([1]材料費明細4!Y5)</f>
        <v>5394</v>
      </c>
      <c r="D5" s="46"/>
      <c r="E5" s="46"/>
      <c r="F5" s="48"/>
      <c r="G5" s="46"/>
      <c r="H5" s="45">
        <f t="shared" si="0"/>
        <v>6646</v>
      </c>
    </row>
    <row r="6" spans="1:8" x14ac:dyDescent="0.25">
      <c r="A6" s="44" t="s">
        <v>58</v>
      </c>
      <c r="B6" s="45">
        <f>SUM([1]材料費明細4!D6)</f>
        <v>2419</v>
      </c>
      <c r="C6" s="46">
        <f>SUM([1]材料費明細4!Y6)</f>
        <v>11670</v>
      </c>
      <c r="D6" s="45"/>
      <c r="E6" s="45"/>
      <c r="F6" s="48"/>
      <c r="G6" s="45"/>
      <c r="H6" s="45">
        <f t="shared" si="0"/>
        <v>14089</v>
      </c>
    </row>
    <row r="7" spans="1:8" x14ac:dyDescent="0.25">
      <c r="A7" s="44" t="s">
        <v>59</v>
      </c>
      <c r="B7" s="45">
        <f>SUM([1]材料費明細4!D7)</f>
        <v>3115</v>
      </c>
      <c r="C7" s="46">
        <f>SUM([1]材料費明細4!Y7)</f>
        <v>11790</v>
      </c>
      <c r="D7" s="45"/>
      <c r="E7" s="45"/>
      <c r="F7" s="48"/>
      <c r="G7" s="45"/>
      <c r="H7" s="45">
        <f t="shared" si="0"/>
        <v>14905</v>
      </c>
    </row>
    <row r="8" spans="1:8" x14ac:dyDescent="0.25">
      <c r="A8" s="44" t="s">
        <v>60</v>
      </c>
      <c r="B8" s="45">
        <f>SUM([1]材料費明細4!D8)</f>
        <v>1345</v>
      </c>
      <c r="C8" s="46">
        <f>SUM([1]材料費明細4!Y8)</f>
        <v>7729</v>
      </c>
      <c r="D8" s="46"/>
      <c r="E8" s="46"/>
      <c r="F8" s="48"/>
      <c r="G8" s="46"/>
      <c r="H8" s="45">
        <f t="shared" si="0"/>
        <v>9074</v>
      </c>
    </row>
    <row r="9" spans="1:8" x14ac:dyDescent="0.25">
      <c r="A9" s="44" t="s">
        <v>61</v>
      </c>
      <c r="B9" s="45">
        <f>SUM([1]材料費明細4!D9)</f>
        <v>3086</v>
      </c>
      <c r="C9" s="46">
        <f>SUM([1]材料費明細4!Y9)</f>
        <v>2220</v>
      </c>
      <c r="D9" s="45"/>
      <c r="E9" s="45">
        <v>200</v>
      </c>
      <c r="F9" s="48"/>
      <c r="G9" s="45"/>
      <c r="H9" s="45">
        <f t="shared" si="0"/>
        <v>5506</v>
      </c>
    </row>
    <row r="10" spans="1:8" x14ac:dyDescent="0.25">
      <c r="A10" s="44" t="s">
        <v>62</v>
      </c>
      <c r="B10" s="45">
        <f>SUM([1]材料費明細4!D10)</f>
        <v>3853</v>
      </c>
      <c r="C10" s="46">
        <f>SUM([1]材料費明細4!Y10)</f>
        <v>2170</v>
      </c>
      <c r="D10" s="46"/>
      <c r="E10" s="46"/>
      <c r="F10" s="48"/>
      <c r="G10" s="46"/>
      <c r="H10" s="45">
        <f t="shared" si="0"/>
        <v>6023</v>
      </c>
    </row>
    <row r="11" spans="1:8" x14ac:dyDescent="0.25">
      <c r="A11" s="44" t="s">
        <v>63</v>
      </c>
      <c r="B11" s="45">
        <f>SUM([1]材料費明細4!D11)</f>
        <v>1801</v>
      </c>
      <c r="C11" s="46">
        <f>SUM([1]材料費明細4!Y11)</f>
        <v>3529</v>
      </c>
      <c r="D11" s="46"/>
      <c r="E11" s="46"/>
      <c r="F11" s="48"/>
      <c r="G11" s="46"/>
      <c r="H11" s="45">
        <f t="shared" si="0"/>
        <v>5330</v>
      </c>
    </row>
    <row r="12" spans="1:8" x14ac:dyDescent="0.25">
      <c r="A12" s="44" t="s">
        <v>64</v>
      </c>
      <c r="B12" s="45">
        <f>SUM([1]材料費明細4!D12)</f>
        <v>1171</v>
      </c>
      <c r="C12" s="46">
        <f>SUM([1]材料費明細4!Y12)</f>
        <v>3965</v>
      </c>
      <c r="D12" s="45"/>
      <c r="E12" s="45"/>
      <c r="F12" s="48"/>
      <c r="G12" s="45"/>
      <c r="H12" s="45">
        <f t="shared" si="0"/>
        <v>5136</v>
      </c>
    </row>
    <row r="13" spans="1:8" x14ac:dyDescent="0.25">
      <c r="A13" s="44" t="s">
        <v>65</v>
      </c>
      <c r="B13" s="45">
        <f>SUM([1]材料費明細4!D13)</f>
        <v>1214</v>
      </c>
      <c r="C13" s="46">
        <f>SUM([1]材料費明細4!Y13)</f>
        <v>4359</v>
      </c>
      <c r="D13" s="46"/>
      <c r="E13" s="46"/>
      <c r="F13" s="48"/>
      <c r="G13" s="46"/>
      <c r="H13" s="45">
        <f t="shared" si="0"/>
        <v>5573</v>
      </c>
    </row>
    <row r="14" spans="1:8" x14ac:dyDescent="0.25">
      <c r="A14" s="44" t="s">
        <v>66</v>
      </c>
      <c r="B14" s="45">
        <f>SUM([1]材料費明細4!D14)</f>
        <v>1034</v>
      </c>
      <c r="C14" s="46">
        <f>SUM([1]材料費明細4!Y14)</f>
        <v>4460</v>
      </c>
      <c r="D14" s="46"/>
      <c r="E14" s="46"/>
      <c r="F14" s="48"/>
      <c r="G14" s="46"/>
      <c r="H14" s="45">
        <f t="shared" si="0"/>
        <v>5494</v>
      </c>
    </row>
    <row r="15" spans="1:8" x14ac:dyDescent="0.25">
      <c r="A15" s="44" t="s">
        <v>67</v>
      </c>
      <c r="B15" s="45">
        <f>SUM([1]材料費明細4!D15)</f>
        <v>2572</v>
      </c>
      <c r="C15" s="46">
        <f>SUM([1]材料費明細4!Y15)</f>
        <v>3335</v>
      </c>
      <c r="D15" s="46"/>
      <c r="E15" s="46"/>
      <c r="F15" s="48"/>
      <c r="G15" s="46"/>
      <c r="H15" s="45">
        <f t="shared" si="0"/>
        <v>5907</v>
      </c>
    </row>
    <row r="16" spans="1:8" ht="21.75" customHeight="1" x14ac:dyDescent="0.25">
      <c r="A16" s="44" t="s">
        <v>68</v>
      </c>
      <c r="B16" s="45">
        <f>SUM([1]材料費明細4!D16)</f>
        <v>2621</v>
      </c>
      <c r="C16" s="46">
        <f>SUM([1]材料費明細4!Y16)</f>
        <v>3930</v>
      </c>
      <c r="D16" s="46"/>
      <c r="E16" s="46"/>
      <c r="F16" s="48"/>
      <c r="G16" s="46"/>
      <c r="H16" s="45">
        <f t="shared" si="0"/>
        <v>6551</v>
      </c>
    </row>
    <row r="17" spans="1:8" ht="21.75" customHeight="1" x14ac:dyDescent="0.25">
      <c r="A17" s="44" t="s">
        <v>27</v>
      </c>
      <c r="B17" s="45">
        <f>SUM([1]材料費明細4!D17)</f>
        <v>2418</v>
      </c>
      <c r="C17" s="46">
        <f>SUM([1]材料費明細4!Y17)</f>
        <v>3930</v>
      </c>
      <c r="D17" s="46"/>
      <c r="E17" s="46"/>
      <c r="F17" s="48"/>
      <c r="G17" s="46"/>
      <c r="H17" s="45">
        <f t="shared" si="0"/>
        <v>6348</v>
      </c>
    </row>
    <row r="18" spans="1:8" x14ac:dyDescent="0.25">
      <c r="A18" s="44" t="s">
        <v>69</v>
      </c>
      <c r="B18" s="45">
        <f>SUM([1]材料費明細4!D18)</f>
        <v>2370</v>
      </c>
      <c r="C18" s="46">
        <f>SUM([1]材料費明細4!Y18)</f>
        <v>3600</v>
      </c>
      <c r="D18" s="46"/>
      <c r="E18" s="46"/>
      <c r="F18" s="48"/>
      <c r="G18" s="46"/>
      <c r="H18" s="45">
        <f t="shared" si="0"/>
        <v>5970</v>
      </c>
    </row>
    <row r="19" spans="1:8" x14ac:dyDescent="0.25">
      <c r="A19" s="44" t="s">
        <v>70</v>
      </c>
      <c r="B19" s="45">
        <f>SUM([1]材料費明細4!D19)</f>
        <v>2156</v>
      </c>
      <c r="C19" s="46">
        <f>SUM([1]材料費明細4!Y19)</f>
        <v>3600</v>
      </c>
      <c r="D19" s="46"/>
      <c r="E19" s="46"/>
      <c r="F19" s="48"/>
      <c r="G19" s="46"/>
      <c r="H19" s="45">
        <f t="shared" si="0"/>
        <v>5756</v>
      </c>
    </row>
    <row r="20" spans="1:8" x14ac:dyDescent="0.25">
      <c r="A20" s="44" t="s">
        <v>71</v>
      </c>
      <c r="B20" s="45">
        <f>SUM([1]材料費明細4!D20)</f>
        <v>3066</v>
      </c>
      <c r="C20" s="46">
        <f>SUM([1]材料費明細4!Y20)</f>
        <v>2220</v>
      </c>
      <c r="D20" s="45"/>
      <c r="E20" s="45">
        <v>200</v>
      </c>
      <c r="F20" s="48"/>
      <c r="G20" s="45"/>
      <c r="H20" s="45">
        <f t="shared" si="0"/>
        <v>5486</v>
      </c>
    </row>
    <row r="21" spans="1:8" x14ac:dyDescent="0.25">
      <c r="A21" s="44" t="s">
        <v>72</v>
      </c>
      <c r="B21" s="45">
        <f>SUM([1]材料費明細4!D21)</f>
        <v>3575</v>
      </c>
      <c r="C21" s="46">
        <f>SUM([1]材料費明細4!Y21)</f>
        <v>2270</v>
      </c>
      <c r="D21" s="45"/>
      <c r="E21" s="45">
        <v>880</v>
      </c>
      <c r="F21" s="48"/>
      <c r="G21" s="45"/>
      <c r="H21" s="45">
        <f t="shared" si="0"/>
        <v>6725</v>
      </c>
    </row>
    <row r="22" spans="1:8" x14ac:dyDescent="0.25">
      <c r="A22" s="44" t="s">
        <v>73</v>
      </c>
      <c r="B22" s="45">
        <f>SUM([1]材料費明細4!D22)</f>
        <v>1991</v>
      </c>
      <c r="C22" s="46">
        <f>SUM([1]材料費明細4!Y22)</f>
        <v>3529</v>
      </c>
      <c r="D22" s="45"/>
      <c r="E22" s="45"/>
      <c r="F22" s="48"/>
      <c r="G22" s="45"/>
      <c r="H22" s="45">
        <f t="shared" si="0"/>
        <v>5520</v>
      </c>
    </row>
    <row r="23" spans="1:8" x14ac:dyDescent="0.25">
      <c r="A23" s="44" t="s">
        <v>74</v>
      </c>
      <c r="B23" s="45">
        <f>SUM([1]材料費明細4!D23)</f>
        <v>4061</v>
      </c>
      <c r="C23" s="46">
        <f>SUM([1]材料費明細4!Y23)</f>
        <v>3320</v>
      </c>
      <c r="D23" s="45"/>
      <c r="E23" s="45"/>
      <c r="F23" s="48"/>
      <c r="G23" s="45"/>
      <c r="H23" s="45">
        <f t="shared" si="0"/>
        <v>7381</v>
      </c>
    </row>
    <row r="24" spans="1:8" x14ac:dyDescent="0.25">
      <c r="A24" s="44" t="s">
        <v>75</v>
      </c>
      <c r="B24" s="45">
        <f>SUM([1]材料費明細4!D24)</f>
        <v>3101</v>
      </c>
      <c r="C24" s="46">
        <f>SUM([1]材料費明細4!Y24)</f>
        <v>2905</v>
      </c>
      <c r="D24" s="45"/>
      <c r="E24" s="45"/>
      <c r="F24" s="48"/>
      <c r="G24" s="45"/>
      <c r="H24" s="45">
        <f t="shared" si="0"/>
        <v>6006</v>
      </c>
    </row>
    <row r="25" spans="1:8" x14ac:dyDescent="0.25">
      <c r="A25" s="44" t="s">
        <v>76</v>
      </c>
      <c r="B25" s="45">
        <f>SUM([1]材料費明細4!D25)</f>
        <v>1991</v>
      </c>
      <c r="C25" s="46">
        <f>SUM([1]材料費明細4!Y25)</f>
        <v>4048</v>
      </c>
      <c r="D25" s="45"/>
      <c r="E25" s="45"/>
      <c r="F25" s="49"/>
      <c r="G25" s="45"/>
      <c r="H25" s="45">
        <f t="shared" si="0"/>
        <v>6039</v>
      </c>
    </row>
    <row r="26" spans="1:8" x14ac:dyDescent="0.25">
      <c r="A26" s="44" t="s">
        <v>77</v>
      </c>
      <c r="B26" s="45">
        <f>SUM([1]材料費明細4!D26)</f>
        <v>2230</v>
      </c>
      <c r="C26" s="46">
        <f>SUM([1]材料費明細4!Y26)</f>
        <v>1670</v>
      </c>
      <c r="D26" s="46"/>
      <c r="E26" s="46"/>
      <c r="F26" s="48"/>
      <c r="G26" s="46"/>
      <c r="H26" s="45">
        <f t="shared" si="0"/>
        <v>3900</v>
      </c>
    </row>
    <row r="27" spans="1:8" x14ac:dyDescent="0.25">
      <c r="A27" s="44" t="s">
        <v>78</v>
      </c>
      <c r="B27" s="45">
        <f>SUM([1]材料費明細4!D27)</f>
        <v>1415</v>
      </c>
      <c r="C27" s="46">
        <f>SUM([1]材料費明細4!Y27)</f>
        <v>2420</v>
      </c>
      <c r="D27" s="45"/>
      <c r="E27" s="45"/>
      <c r="F27" s="48">
        <v>2300</v>
      </c>
      <c r="G27" s="45"/>
      <c r="H27" s="45">
        <f t="shared" si="0"/>
        <v>6135</v>
      </c>
    </row>
    <row r="28" spans="1:8" x14ac:dyDescent="0.25">
      <c r="A28" s="44" t="s">
        <v>79</v>
      </c>
      <c r="B28" s="45">
        <f>SUM([1]材料費明細4!D28)</f>
        <v>1785</v>
      </c>
      <c r="C28" s="46">
        <f>SUM([1]材料費明細4!Y28)</f>
        <v>2420</v>
      </c>
      <c r="D28" s="45"/>
      <c r="E28" s="45"/>
      <c r="F28" s="48"/>
      <c r="G28" s="45"/>
      <c r="H28" s="45">
        <f t="shared" si="0"/>
        <v>4205</v>
      </c>
    </row>
    <row r="29" spans="1:8" x14ac:dyDescent="0.25">
      <c r="A29" s="44" t="s">
        <v>80</v>
      </c>
      <c r="B29" s="45">
        <f>SUM([1]材料費明細4!D29)</f>
        <v>2845</v>
      </c>
      <c r="C29" s="46">
        <f>SUM([1]材料費明細4!Y29)</f>
        <v>6470</v>
      </c>
      <c r="D29" s="45"/>
      <c r="E29" s="46"/>
      <c r="F29" s="48"/>
      <c r="G29" s="45"/>
      <c r="H29" s="45">
        <f t="shared" si="0"/>
        <v>9315</v>
      </c>
    </row>
    <row r="30" spans="1:8" x14ac:dyDescent="0.25">
      <c r="A30" s="44" t="s">
        <v>81</v>
      </c>
      <c r="B30" s="45">
        <f>SUM([1]材料費明細4!D30)</f>
        <v>1535</v>
      </c>
      <c r="C30" s="46">
        <f>SUM([1]材料費明細4!Y30)</f>
        <v>7170</v>
      </c>
      <c r="D30" s="45"/>
      <c r="E30" s="46"/>
      <c r="F30" s="48">
        <v>2300</v>
      </c>
      <c r="G30" s="45"/>
      <c r="H30" s="45">
        <f t="shared" si="0"/>
        <v>11005</v>
      </c>
    </row>
    <row r="31" spans="1:8" x14ac:dyDescent="0.25">
      <c r="A31" s="44" t="s">
        <v>82</v>
      </c>
      <c r="B31" s="45">
        <f>SUM([1]材料費明細4!D31)</f>
        <v>2395</v>
      </c>
      <c r="C31" s="46">
        <f>SUM([1]材料費明細4!Y31)</f>
        <v>6400</v>
      </c>
      <c r="D31" s="45"/>
      <c r="E31" s="45"/>
      <c r="F31" s="48"/>
      <c r="G31" s="45"/>
      <c r="H31" s="45">
        <f t="shared" si="0"/>
        <v>8795</v>
      </c>
    </row>
    <row r="32" spans="1:8" x14ac:dyDescent="0.25">
      <c r="A32" s="44" t="s">
        <v>83</v>
      </c>
      <c r="B32" s="45">
        <f>SUM([1]材料費明細4!D32)</f>
        <v>3250</v>
      </c>
      <c r="C32" s="46">
        <f>SUM([1]材料費明細4!Y32)</f>
        <v>1670</v>
      </c>
      <c r="D32" s="45"/>
      <c r="E32" s="46"/>
      <c r="F32" s="48"/>
      <c r="G32" s="45"/>
      <c r="H32" s="45">
        <f t="shared" si="0"/>
        <v>4920</v>
      </c>
    </row>
    <row r="33" spans="1:9" x14ac:dyDescent="0.25">
      <c r="A33" s="44" t="s">
        <v>84</v>
      </c>
      <c r="B33" s="45">
        <f>SUM([1]材料費明細4!D33)</f>
        <v>2045</v>
      </c>
      <c r="C33" s="46">
        <f>SUM([1]材料費明細4!Y33)</f>
        <v>2020</v>
      </c>
      <c r="D33" s="45"/>
      <c r="E33" s="46"/>
      <c r="F33" s="48">
        <v>2300</v>
      </c>
      <c r="G33" s="45"/>
      <c r="H33" s="45">
        <f>SUM(B33:G33)</f>
        <v>6365</v>
      </c>
    </row>
    <row r="34" spans="1:9" ht="17.25" thickBot="1" x14ac:dyDescent="0.3">
      <c r="A34" s="50" t="s">
        <v>85</v>
      </c>
      <c r="B34" s="51">
        <f>SUM([1]材料費明細4!D34)</f>
        <v>2055</v>
      </c>
      <c r="C34" s="52">
        <f>SUM([1]材料費明細4!Y34)</f>
        <v>2420</v>
      </c>
      <c r="D34" s="51"/>
      <c r="E34" s="51"/>
      <c r="F34" s="53"/>
      <c r="G34" s="51"/>
      <c r="H34" s="51">
        <f>SUM(B34:G34)</f>
        <v>4475</v>
      </c>
      <c r="I34" s="37"/>
    </row>
    <row r="35" spans="1:9" x14ac:dyDescent="0.25">
      <c r="A35" s="36"/>
      <c r="B35" s="37"/>
      <c r="C35" s="37"/>
      <c r="D35" s="37"/>
      <c r="E35" s="37"/>
      <c r="F35" s="54"/>
      <c r="G35" s="37"/>
      <c r="H35" s="37"/>
    </row>
    <row r="36" spans="1:9" x14ac:dyDescent="0.25">
      <c r="D36" s="37"/>
      <c r="E36" s="37"/>
      <c r="F36" s="54"/>
      <c r="G36" s="37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104上學雜費收費明細表</vt:lpstr>
      <vt:lpstr>104下代辦費收費細表 </vt:lpstr>
      <vt:lpstr>工作表3</vt:lpstr>
    </vt:vector>
  </TitlesOfParts>
  <Company>SWSH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醒吾高中</dc:creator>
  <cp:lastModifiedBy>醒吾高中</cp:lastModifiedBy>
  <dcterms:created xsi:type="dcterms:W3CDTF">2017-09-28T03:51:48Z</dcterms:created>
  <dcterms:modified xsi:type="dcterms:W3CDTF">2017-09-28T03:53:17Z</dcterms:modified>
</cp:coreProperties>
</file>